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se01fs01\risk mgmt$\CRO Office\Risk Reporting\Analysis\2024-06-05 Here we go again - Josh Walker\Corrected Files to Publish\"/>
    </mc:Choice>
  </mc:AlternateContent>
  <xr:revisionPtr revIDLastSave="0" documentId="13_ncr:1_{0F778541-AFD6-465C-A194-72B9A99F7FEB}" xr6:coauthVersionLast="47" xr6:coauthVersionMax="47" xr10:uidLastSave="{00000000-0000-0000-0000-000000000000}"/>
  <bookViews>
    <workbookView xWindow="28680" yWindow="-8070" windowWidth="38640" windowHeight="21120" tabRatio="778" firstSheet="6" activeTab="6" xr2:uid="{00000000-000D-0000-FFFF-FFFF00000000}"/>
  </bookViews>
  <sheets>
    <sheet name="Table of content" sheetId="24" r:id="rId1"/>
    <sheet name="Guide" sheetId="23" r:id="rId2"/>
    <sheet name="QualitativeNotes" sheetId="25" r:id="rId3"/>
    <sheet name="Revisions" sheetId="26" r:id="rId4"/>
    <sheet name="Nasdaq_ConsolidatedDataFile" sheetId="27" r:id="rId5"/>
    <sheet name="AggregatedDataFile" sheetId="4" r:id="rId6"/>
    <sheet name="Nasdaq_DataFile_4_3_2022_Q3" sheetId="5" r:id="rId7"/>
    <sheet name="Nasdaq_DataFile_4_4a_2022_Q3" sheetId="6" r:id="rId8"/>
    <sheet name="Nasdaq_DataFile_4_4b_2022_Q3" sheetId="7" r:id="rId9"/>
    <sheet name="Nasdaq_DataFile_6_1_2022_Q3" sheetId="8" r:id="rId10"/>
    <sheet name="Nasdaq_DataFile_6.2_2022_Q3" sheetId="9" r:id="rId11"/>
    <sheet name="Nasdaq_DataFile_7_1_2022_Q3" sheetId="10" r:id="rId12"/>
    <sheet name="Nasdaq_DataFile_7_3_2022_Q3" sheetId="11" r:id="rId13"/>
    <sheet name="Nasdaq_DataFile_7_3a_2022_Q3" sheetId="12" r:id="rId14"/>
    <sheet name="Nasdaq_DataFile_7_3b_2022_Q3" sheetId="13" r:id="rId15"/>
    <sheet name="Nasdaq_DataFile_16_2_2022_Q3" sheetId="14" r:id="rId16"/>
    <sheet name="Nasdaq_DataFile_16_3_2022_Q3" sheetId="15" r:id="rId17"/>
    <sheet name="Nasdaq_DataFile_17_3_2022_Q3" sheetId="16" r:id="rId18"/>
    <sheet name="Nasdaq_DataFile_18_2_2022_Q3" sheetId="17" r:id="rId19"/>
    <sheet name="Nasdaq_DataFile_20a_2022_Q3" sheetId="18" r:id="rId20"/>
    <sheet name="Nasdaq_DataFile_20b_2022_Q3" sheetId="19" r:id="rId21"/>
    <sheet name="Nasdaq_DataFile_23_2022_Q3" sheetId="20" r:id="rId22"/>
    <sheet name="Nasdaq_DataFile_23_3_2022_Q3" sheetId="21" r:id="rId23"/>
  </sheets>
  <externalReferences>
    <externalReference r:id="rId24"/>
  </externalReferences>
  <definedNames>
    <definedName name="_xlnm._FilterDatabase" localSheetId="1" hidden="1">Guide!$A$1:$H$209</definedName>
    <definedName name="_xlnm._FilterDatabase" localSheetId="4" hidden="1">Nasdaq_ConsolidatedDataFile!$A$1:$X$363</definedName>
    <definedName name="_xlnm._FilterDatabase" localSheetId="2" hidden="1">QualitativeNotes!$A$1:$D$206</definedName>
  </definedNames>
  <calcPr calcId="191029"/>
  <customWorkbookViews>
    <customWorkbookView name="Darryl Hockings - Personal View" guid="{554124E1-56DE-415D-BD5B-D93BD8BEA5C0}" mergeInterval="0" personalView="1" xWindow="31" yWindow="18" windowWidth="1333" windowHeight="638" tabRatio="867" activeSheetId="1" showComments="commIndAndComment"/>
    <customWorkbookView name="David Wood - Personal View" guid="{3D97F872-2DE0-4E00-B676-66C7A2679D52}" mergeInterval="0" personalView="1" maximized="1" xWindow="1" yWindow="1" windowWidth="1440" windowHeight="709" tabRatio="867"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347" i="27" l="1"/>
  <c r="AO346" i="27"/>
  <c r="AI347" i="27"/>
  <c r="AI346" i="27"/>
  <c r="K348" i="27"/>
  <c r="K347" i="27"/>
  <c r="K346" i="27"/>
  <c r="F10" i="8" l="1"/>
  <c r="F9" i="8"/>
  <c r="F8" i="8"/>
  <c r="F7" i="8"/>
  <c r="F6" i="8"/>
  <c r="F5" i="8"/>
  <c r="F4" i="8"/>
  <c r="F3" i="8"/>
  <c r="F2" i="8"/>
  <c r="Q9" i="27"/>
  <c r="A4" i="27"/>
  <c r="A5" i="27"/>
  <c r="A6"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A122" i="27"/>
  <c r="A123" i="27"/>
  <c r="A124" i="27"/>
  <c r="A125" i="27"/>
  <c r="A126" i="27"/>
  <c r="A127" i="27"/>
  <c r="A128" i="27"/>
  <c r="A129" i="27"/>
  <c r="A130" i="27"/>
  <c r="A131"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0" i="27"/>
  <c r="A161" i="27"/>
  <c r="A162" i="27"/>
  <c r="A163" i="27"/>
  <c r="A164" i="27"/>
  <c r="A165" i="27"/>
  <c r="A166" i="27"/>
  <c r="A167" i="27"/>
  <c r="A168" i="27"/>
  <c r="A169" i="27"/>
  <c r="A170" i="27"/>
  <c r="A171" i="27"/>
  <c r="A172" i="27"/>
  <c r="A173" i="27"/>
  <c r="A174" i="27"/>
  <c r="A175" i="27"/>
  <c r="A176" i="27"/>
  <c r="A177" i="27"/>
  <c r="A178" i="27"/>
  <c r="A179" i="27"/>
  <c r="A180" i="27"/>
  <c r="A181" i="27"/>
  <c r="A182" i="27"/>
  <c r="A183" i="27"/>
  <c r="A184" i="27"/>
  <c r="A185" i="27"/>
  <c r="A186" i="27"/>
  <c r="A187" i="27"/>
  <c r="A188" i="27"/>
  <c r="A189" i="27"/>
  <c r="A190" i="27"/>
  <c r="A191" i="27"/>
  <c r="A192" i="27"/>
  <c r="A193" i="27"/>
  <c r="A194" i="27"/>
  <c r="A195" i="27"/>
  <c r="A196" i="27"/>
  <c r="A197" i="27"/>
  <c r="A198" i="27"/>
  <c r="A199" i="27"/>
  <c r="A200" i="27"/>
  <c r="A201" i="27"/>
  <c r="A202" i="27"/>
  <c r="A203" i="27"/>
  <c r="A204" i="27"/>
  <c r="A205" i="27"/>
  <c r="A206" i="27"/>
  <c r="A207" i="27"/>
  <c r="A208" i="27"/>
  <c r="A209" i="27"/>
  <c r="A210" i="27"/>
  <c r="A211" i="27"/>
  <c r="A212" i="27"/>
  <c r="A213" i="27"/>
  <c r="A214" i="27"/>
  <c r="A215" i="27"/>
  <c r="A216" i="27"/>
  <c r="A217" i="27"/>
  <c r="A218" i="27"/>
  <c r="A219" i="27"/>
  <c r="A220" i="27"/>
  <c r="A221" i="27"/>
  <c r="A222" i="27"/>
  <c r="A223" i="27"/>
  <c r="A224" i="27"/>
  <c r="A225" i="27"/>
  <c r="A226" i="27"/>
  <c r="A227" i="27"/>
  <c r="A228" i="27"/>
  <c r="A229" i="27"/>
  <c r="A230" i="27"/>
  <c r="A231" i="27"/>
  <c r="A232" i="27"/>
  <c r="A233" i="27"/>
  <c r="A234" i="27"/>
  <c r="A235" i="27"/>
  <c r="A236" i="27"/>
  <c r="A237" i="27"/>
  <c r="A238" i="27"/>
  <c r="A239" i="27"/>
  <c r="A240" i="27"/>
  <c r="A241" i="27"/>
  <c r="A242" i="27"/>
  <c r="A243" i="27"/>
  <c r="A244" i="27"/>
  <c r="A245" i="27"/>
  <c r="A246" i="27"/>
  <c r="A247" i="27"/>
  <c r="A248" i="27"/>
  <c r="A249" i="27"/>
  <c r="A250" i="27"/>
  <c r="A251" i="27"/>
  <c r="A252" i="27"/>
  <c r="A253" i="27"/>
  <c r="A254" i="27"/>
  <c r="A255" i="27"/>
  <c r="A256" i="27"/>
  <c r="A257" i="27"/>
  <c r="A258" i="27"/>
  <c r="A259" i="27"/>
  <c r="A260" i="27"/>
  <c r="A261" i="27"/>
  <c r="A262" i="27"/>
  <c r="A263" i="27"/>
  <c r="A264" i="27"/>
  <c r="A265" i="27"/>
  <c r="A266" i="27"/>
  <c r="A267" i="27"/>
  <c r="A268" i="27"/>
  <c r="A269" i="27"/>
  <c r="A270" i="27"/>
  <c r="A271" i="27"/>
  <c r="A272" i="27"/>
  <c r="A273" i="27"/>
  <c r="A274" i="27"/>
  <c r="A275" i="27"/>
  <c r="A276" i="27"/>
  <c r="A277" i="27"/>
  <c r="A278" i="27"/>
  <c r="A279" i="27"/>
  <c r="A280" i="27"/>
  <c r="A281" i="27"/>
  <c r="A282" i="27"/>
  <c r="A283" i="27"/>
  <c r="A284" i="27"/>
  <c r="A285" i="27"/>
  <c r="A286" i="27"/>
  <c r="A287" i="27"/>
  <c r="A288" i="27"/>
  <c r="A289" i="27"/>
  <c r="A290" i="27"/>
  <c r="A291" i="27"/>
  <c r="A292" i="27"/>
  <c r="A293" i="27"/>
  <c r="A294" i="27"/>
  <c r="A295" i="27"/>
  <c r="A296" i="27"/>
  <c r="A297" i="27"/>
  <c r="A298" i="27"/>
  <c r="A299" i="27"/>
  <c r="A300" i="27"/>
  <c r="A301" i="27"/>
  <c r="A302" i="27"/>
  <c r="A303" i="27"/>
  <c r="A304" i="27"/>
  <c r="A305" i="27"/>
  <c r="A306" i="27"/>
  <c r="A307" i="27"/>
  <c r="A308" i="27"/>
  <c r="A309" i="27"/>
  <c r="A310" i="27"/>
  <c r="A311" i="27"/>
  <c r="A312" i="27"/>
  <c r="A313" i="27"/>
  <c r="A314" i="27"/>
  <c r="A315" i="27"/>
  <c r="A316" i="27"/>
  <c r="A317" i="27"/>
  <c r="A318" i="27"/>
  <c r="A319" i="27"/>
  <c r="A320" i="27"/>
  <c r="A321" i="27"/>
  <c r="A322" i="27"/>
  <c r="A323" i="27"/>
  <c r="A324" i="27"/>
  <c r="A325" i="27"/>
  <c r="A326" i="27"/>
  <c r="A327" i="27"/>
  <c r="A328" i="27"/>
  <c r="A329" i="27"/>
  <c r="A330" i="27"/>
  <c r="A331" i="27"/>
  <c r="A332" i="27"/>
  <c r="A333" i="27"/>
  <c r="A334" i="27"/>
  <c r="A335" i="27"/>
  <c r="A336" i="27"/>
  <c r="A337" i="27"/>
  <c r="A338" i="27"/>
  <c r="A339" i="27"/>
  <c r="A340" i="27"/>
  <c r="A341" i="27"/>
  <c r="A342" i="27"/>
  <c r="A343" i="27"/>
  <c r="A344" i="27"/>
  <c r="A345" i="27"/>
  <c r="A346" i="27"/>
  <c r="A347" i="27"/>
  <c r="A348" i="27"/>
  <c r="A349" i="27"/>
  <c r="A350" i="27"/>
  <c r="A351" i="27"/>
  <c r="A352" i="27"/>
  <c r="A353" i="27"/>
  <c r="A354" i="27"/>
  <c r="A355" i="27"/>
  <c r="A356" i="27"/>
  <c r="A357" i="27"/>
  <c r="A358" i="27"/>
  <c r="A359" i="27"/>
  <c r="A360" i="27"/>
  <c r="A361" i="27"/>
  <c r="A362" i="27"/>
  <c r="A363" i="27"/>
  <c r="A3" i="27"/>
  <c r="K292" i="27" l="1"/>
  <c r="H292" i="27"/>
  <c r="G292" i="27"/>
  <c r="F292" i="27"/>
  <c r="K288" i="27"/>
  <c r="F288" i="27"/>
  <c r="G288" i="27"/>
  <c r="H288" i="27"/>
  <c r="K287" i="27"/>
  <c r="H287" i="27"/>
  <c r="G287" i="27"/>
  <c r="F287" i="27"/>
  <c r="K274" i="27"/>
  <c r="K273" i="27"/>
  <c r="K272" i="27"/>
  <c r="K271" i="27"/>
  <c r="K270" i="27"/>
  <c r="K269" i="27"/>
  <c r="K268" i="27"/>
  <c r="H268" i="27"/>
  <c r="G268" i="27"/>
  <c r="F268" i="27"/>
  <c r="K264" i="27"/>
  <c r="K263" i="27"/>
  <c r="K262" i="27"/>
  <c r="K261" i="27"/>
  <c r="K260" i="27"/>
  <c r="K259" i="27"/>
  <c r="F260" i="27"/>
  <c r="G260" i="27"/>
  <c r="H260" i="27"/>
  <c r="F261" i="27"/>
  <c r="G261" i="27"/>
  <c r="H261" i="27"/>
  <c r="F262" i="27"/>
  <c r="G262" i="27"/>
  <c r="H262" i="27"/>
  <c r="F263" i="27"/>
  <c r="G263" i="27"/>
  <c r="H263" i="27"/>
  <c r="F264" i="27"/>
  <c r="G264" i="27"/>
  <c r="H264" i="27"/>
  <c r="H259" i="27"/>
  <c r="G259" i="27"/>
  <c r="F259" i="27"/>
  <c r="Q256" i="27"/>
  <c r="P256" i="27"/>
  <c r="M256" i="27"/>
  <c r="K256" i="27"/>
  <c r="J256" i="27"/>
  <c r="G256" i="27"/>
  <c r="F256" i="27"/>
  <c r="K255" i="27"/>
  <c r="K254" i="27"/>
  <c r="K253" i="27"/>
  <c r="K252" i="27"/>
  <c r="K250" i="27"/>
  <c r="K249" i="27"/>
  <c r="K251" i="27"/>
  <c r="F249" i="27"/>
  <c r="G249" i="27"/>
  <c r="H249" i="27"/>
  <c r="F251" i="27"/>
  <c r="G251" i="27"/>
  <c r="H251" i="27"/>
  <c r="F252" i="27"/>
  <c r="G252" i="27"/>
  <c r="H252" i="27"/>
  <c r="F253" i="27"/>
  <c r="G253" i="27"/>
  <c r="H253" i="27"/>
  <c r="F254" i="27"/>
  <c r="G254" i="27"/>
  <c r="H254" i="27"/>
  <c r="F255" i="27"/>
  <c r="G255" i="27"/>
  <c r="H255" i="27"/>
  <c r="H250" i="27"/>
  <c r="G250" i="27"/>
  <c r="F250" i="27"/>
  <c r="AO248" i="27"/>
  <c r="AO247" i="27"/>
  <c r="AL248" i="27"/>
  <c r="AL247" i="27"/>
  <c r="AI248" i="27"/>
  <c r="AI247" i="27"/>
  <c r="AF248" i="27"/>
  <c r="AF247" i="27"/>
  <c r="AC248" i="27"/>
  <c r="AC247" i="27"/>
  <c r="Z248" i="27"/>
  <c r="Z247" i="27"/>
  <c r="W248" i="27"/>
  <c r="W247" i="27"/>
  <c r="T248" i="27"/>
  <c r="T247" i="27"/>
  <c r="Q248" i="27"/>
  <c r="Q247" i="27"/>
  <c r="N248" i="27"/>
  <c r="N247" i="27"/>
  <c r="K248" i="27"/>
  <c r="K247" i="27"/>
  <c r="H247" i="27"/>
  <c r="AK248" i="27"/>
  <c r="AK247" i="27"/>
  <c r="AE248" i="27"/>
  <c r="AE247" i="27"/>
  <c r="Y248" i="27"/>
  <c r="Y247" i="27"/>
  <c r="S248" i="27"/>
  <c r="S247" i="27"/>
  <c r="M248" i="27"/>
  <c r="M247" i="27"/>
  <c r="F248" i="27"/>
  <c r="G248" i="27"/>
  <c r="H248" i="27"/>
  <c r="F247" i="27"/>
  <c r="G247" i="27"/>
  <c r="K246" i="27"/>
  <c r="K245" i="27"/>
  <c r="K244" i="27"/>
  <c r="K243" i="27"/>
  <c r="K242" i="27"/>
  <c r="K241" i="27"/>
  <c r="K240" i="27"/>
  <c r="K239" i="27"/>
  <c r="K238" i="27"/>
  <c r="K237" i="27"/>
  <c r="K236" i="27"/>
  <c r="F237" i="27"/>
  <c r="G237" i="27"/>
  <c r="H237" i="27"/>
  <c r="F238" i="27"/>
  <c r="G238" i="27"/>
  <c r="H238" i="27"/>
  <c r="F239" i="27"/>
  <c r="G239" i="27"/>
  <c r="H239" i="27"/>
  <c r="F240" i="27"/>
  <c r="G240" i="27"/>
  <c r="H240" i="27"/>
  <c r="F241" i="27"/>
  <c r="G241" i="27"/>
  <c r="H241" i="27"/>
  <c r="F242" i="27"/>
  <c r="G242" i="27"/>
  <c r="H242" i="27"/>
  <c r="F243" i="27"/>
  <c r="G243" i="27"/>
  <c r="H243" i="27"/>
  <c r="F244" i="27"/>
  <c r="G244" i="27"/>
  <c r="H244" i="27"/>
  <c r="F245" i="27"/>
  <c r="G245" i="27"/>
  <c r="H245" i="27"/>
  <c r="F246" i="27"/>
  <c r="G246" i="27"/>
  <c r="H246" i="27"/>
  <c r="H236" i="27"/>
  <c r="G236" i="27"/>
  <c r="F236" i="27"/>
  <c r="K206" i="27"/>
  <c r="H206" i="27"/>
  <c r="G206" i="27"/>
  <c r="F206" i="27"/>
  <c r="K201" i="27"/>
  <c r="H201" i="27"/>
  <c r="G201" i="27"/>
  <c r="F201" i="27"/>
  <c r="K200" i="27"/>
  <c r="H200" i="27"/>
  <c r="G200" i="27"/>
  <c r="F200" i="27"/>
  <c r="G199" i="27"/>
  <c r="F199" i="27"/>
  <c r="K199" i="27"/>
  <c r="H199" i="27"/>
  <c r="K182" i="27"/>
  <c r="H182" i="27"/>
  <c r="G182" i="27"/>
  <c r="F182" i="27"/>
  <c r="K180" i="27"/>
  <c r="F180" i="27"/>
  <c r="G180" i="27"/>
  <c r="H180" i="27"/>
  <c r="F179" i="27"/>
  <c r="G179" i="27"/>
  <c r="K179" i="27"/>
  <c r="H179" i="27"/>
  <c r="AC171" i="27"/>
  <c r="AC170" i="27"/>
  <c r="AC169" i="27"/>
  <c r="AC168" i="27"/>
  <c r="AC167" i="27"/>
  <c r="AC166" i="27"/>
  <c r="AC165" i="27"/>
  <c r="AC164" i="27"/>
  <c r="AC163" i="27"/>
  <c r="AC162" i="27"/>
  <c r="AC161" i="27"/>
  <c r="AC160" i="27"/>
  <c r="AC159" i="27"/>
  <c r="AC158" i="27"/>
  <c r="Y159" i="27"/>
  <c r="Z159" i="27"/>
  <c r="Y160" i="27"/>
  <c r="Z160" i="27"/>
  <c r="Y161" i="27"/>
  <c r="Z161" i="27"/>
  <c r="Y162" i="27"/>
  <c r="Z162" i="27"/>
  <c r="Y163" i="27"/>
  <c r="Z163" i="27"/>
  <c r="Y164" i="27"/>
  <c r="Z164" i="27"/>
  <c r="Y165" i="27"/>
  <c r="Z165" i="27"/>
  <c r="Y166" i="27"/>
  <c r="Z166" i="27"/>
  <c r="Y167" i="27"/>
  <c r="Z167" i="27"/>
  <c r="Y168" i="27"/>
  <c r="Z168" i="27"/>
  <c r="Y169" i="27"/>
  <c r="Z169" i="27"/>
  <c r="Y170" i="27"/>
  <c r="Z170" i="27"/>
  <c r="Y171" i="27"/>
  <c r="Z171" i="27"/>
  <c r="Y158" i="27"/>
  <c r="Z158" i="27"/>
  <c r="AC157" i="27"/>
  <c r="Y157" i="27"/>
  <c r="Z157" i="27"/>
  <c r="AC156" i="27"/>
  <c r="Z156" i="27"/>
  <c r="Y156" i="27"/>
  <c r="AC62" i="27"/>
  <c r="AC61" i="27"/>
  <c r="AC60" i="27"/>
  <c r="Y61" i="27"/>
  <c r="Z61" i="27"/>
  <c r="Y62" i="27"/>
  <c r="Z62" i="27"/>
  <c r="Y60" i="27"/>
  <c r="Z60" i="27"/>
  <c r="Y59" i="27"/>
  <c r="Z59" i="27"/>
  <c r="Z58" i="27"/>
  <c r="Y58" i="27"/>
  <c r="AC59" i="27"/>
  <c r="AC58" i="27"/>
  <c r="AI214" i="27"/>
  <c r="AI213" i="27"/>
  <c r="AH214" i="27"/>
  <c r="AH213" i="27"/>
  <c r="AF214" i="27"/>
  <c r="AF213" i="27"/>
  <c r="AE214" i="27"/>
  <c r="AE213" i="27"/>
  <c r="AC214" i="27"/>
  <c r="AC215" i="27"/>
  <c r="AC216" i="27"/>
  <c r="AC213" i="27"/>
  <c r="AB214" i="27"/>
  <c r="AB215" i="27"/>
  <c r="AB216" i="27"/>
  <c r="AB213" i="27"/>
  <c r="Z214" i="27"/>
  <c r="Z215" i="27"/>
  <c r="Z216" i="27"/>
  <c r="Z213" i="27"/>
  <c r="Y214" i="27"/>
  <c r="Y215" i="27"/>
  <c r="Y216" i="27"/>
  <c r="Y213" i="27"/>
  <c r="W214" i="27"/>
  <c r="W215" i="27"/>
  <c r="W216" i="27"/>
  <c r="W213" i="27"/>
  <c r="V214" i="27"/>
  <c r="V215" i="27"/>
  <c r="V216" i="27"/>
  <c r="V213" i="27"/>
  <c r="S214" i="27"/>
  <c r="S215" i="27"/>
  <c r="S216" i="27"/>
  <c r="S213" i="27"/>
  <c r="T214" i="27"/>
  <c r="T215" i="27"/>
  <c r="T216" i="27"/>
  <c r="T213" i="27"/>
  <c r="Q214" i="27"/>
  <c r="Q215" i="27"/>
  <c r="Q216" i="27"/>
  <c r="Q213" i="27"/>
  <c r="P214" i="27"/>
  <c r="P215" i="27"/>
  <c r="P216" i="27"/>
  <c r="P213" i="27"/>
  <c r="N214" i="27"/>
  <c r="N215" i="27"/>
  <c r="N216" i="27"/>
  <c r="N213" i="27"/>
  <c r="M214" i="27"/>
  <c r="M215" i="27"/>
  <c r="M216" i="27"/>
  <c r="M213" i="27"/>
  <c r="K214" i="27"/>
  <c r="K215" i="27"/>
  <c r="K216" i="27"/>
  <c r="K213" i="27"/>
  <c r="J214" i="27"/>
  <c r="J215" i="27"/>
  <c r="J216" i="27"/>
  <c r="J213" i="27"/>
  <c r="H214" i="27"/>
  <c r="H215" i="27"/>
  <c r="H216" i="27"/>
  <c r="H213" i="27"/>
  <c r="G214" i="27"/>
  <c r="G215" i="27"/>
  <c r="G216" i="27"/>
  <c r="G213" i="27"/>
  <c r="F216" i="27"/>
  <c r="F214" i="27"/>
  <c r="F215" i="27"/>
  <c r="F213" i="27"/>
  <c r="P211" i="27"/>
  <c r="P212" i="27"/>
  <c r="AI210" i="27"/>
  <c r="AI209" i="27"/>
  <c r="AH210" i="27"/>
  <c r="AH209" i="27"/>
  <c r="AF210" i="27"/>
  <c r="AF209" i="27"/>
  <c r="AE210" i="27"/>
  <c r="AE209" i="27"/>
  <c r="AC210" i="27"/>
  <c r="AC211" i="27"/>
  <c r="AC212" i="27"/>
  <c r="AC209" i="27"/>
  <c r="AB210" i="27"/>
  <c r="AB211" i="27"/>
  <c r="AB212" i="27"/>
  <c r="AB209" i="27"/>
  <c r="Z210" i="27"/>
  <c r="Z211" i="27"/>
  <c r="Z212" i="27"/>
  <c r="Z209" i="27"/>
  <c r="Y210" i="27"/>
  <c r="Y211" i="27"/>
  <c r="Y212" i="27"/>
  <c r="Y209" i="27"/>
  <c r="W210" i="27"/>
  <c r="W211" i="27"/>
  <c r="W212" i="27"/>
  <c r="W209" i="27"/>
  <c r="V210" i="27"/>
  <c r="V211" i="27"/>
  <c r="V212" i="27"/>
  <c r="V209" i="27"/>
  <c r="T210" i="27"/>
  <c r="T211" i="27"/>
  <c r="T212" i="27"/>
  <c r="T209" i="27"/>
  <c r="S210" i="27"/>
  <c r="S211" i="27"/>
  <c r="S212" i="27"/>
  <c r="S209" i="27"/>
  <c r="Q210" i="27"/>
  <c r="Q211" i="27"/>
  <c r="Q212" i="27"/>
  <c r="Q209" i="27"/>
  <c r="P210" i="27"/>
  <c r="P209" i="27"/>
  <c r="N210" i="27"/>
  <c r="N211" i="27"/>
  <c r="N212" i="27"/>
  <c r="N209" i="27"/>
  <c r="M210" i="27"/>
  <c r="M211" i="27"/>
  <c r="M212" i="27"/>
  <c r="M209" i="27"/>
  <c r="K210" i="27"/>
  <c r="K211" i="27"/>
  <c r="K212" i="27"/>
  <c r="K209" i="27"/>
  <c r="J210" i="27"/>
  <c r="J211" i="27"/>
  <c r="J212" i="27"/>
  <c r="J209" i="27"/>
  <c r="F210" i="27"/>
  <c r="G210" i="27"/>
  <c r="H210" i="27"/>
  <c r="F211" i="27"/>
  <c r="G211" i="27"/>
  <c r="H211" i="27"/>
  <c r="F212" i="27"/>
  <c r="G212" i="27"/>
  <c r="H212" i="27"/>
  <c r="H209" i="27"/>
  <c r="G209" i="27"/>
  <c r="F209" i="27"/>
  <c r="AF203" i="27"/>
  <c r="AF202" i="27"/>
  <c r="Y202" i="27"/>
  <c r="Z202" i="27"/>
  <c r="AB202" i="27"/>
  <c r="AC202" i="27"/>
  <c r="AE202" i="27"/>
  <c r="AH202" i="27"/>
  <c r="AI202" i="27"/>
  <c r="Y203" i="27"/>
  <c r="Z203" i="27"/>
  <c r="AB203" i="27"/>
  <c r="AC203" i="27"/>
  <c r="AE203" i="27"/>
  <c r="AH203" i="27"/>
  <c r="AI203" i="27"/>
  <c r="Y204" i="27"/>
  <c r="Z204" i="27"/>
  <c r="AB204" i="27"/>
  <c r="AC204" i="27"/>
  <c r="Y205" i="27"/>
  <c r="Z205" i="27"/>
  <c r="AB205" i="27"/>
  <c r="AC205" i="27"/>
  <c r="W203" i="27"/>
  <c r="W204" i="27"/>
  <c r="W205" i="27"/>
  <c r="W202" i="27"/>
  <c r="S203" i="27"/>
  <c r="T203" i="27"/>
  <c r="V203" i="27"/>
  <c r="S204" i="27"/>
  <c r="T204" i="27"/>
  <c r="V204" i="27"/>
  <c r="S205" i="27"/>
  <c r="T205" i="27"/>
  <c r="V205" i="27"/>
  <c r="V202" i="27"/>
  <c r="T202" i="27"/>
  <c r="S202" i="27"/>
  <c r="P203" i="27"/>
  <c r="P204" i="27"/>
  <c r="P205" i="27"/>
  <c r="P202" i="27"/>
  <c r="Q203" i="27"/>
  <c r="Q204" i="27"/>
  <c r="Q205" i="27"/>
  <c r="Q202" i="27"/>
  <c r="M203" i="27"/>
  <c r="N203" i="27"/>
  <c r="M204" i="27"/>
  <c r="N204" i="27"/>
  <c r="M205" i="27"/>
  <c r="N205" i="27"/>
  <c r="N202" i="27"/>
  <c r="M202" i="27"/>
  <c r="K205" i="27"/>
  <c r="K204" i="27"/>
  <c r="K203" i="27"/>
  <c r="K202" i="27"/>
  <c r="F203" i="27"/>
  <c r="G203" i="27"/>
  <c r="H203" i="27"/>
  <c r="J203" i="27"/>
  <c r="F204" i="27"/>
  <c r="G204" i="27"/>
  <c r="H204" i="27"/>
  <c r="J204" i="27"/>
  <c r="F205" i="27"/>
  <c r="G205" i="27"/>
  <c r="H205" i="27"/>
  <c r="J205" i="27"/>
  <c r="J202" i="27"/>
  <c r="H202" i="27"/>
  <c r="G202" i="27"/>
  <c r="F202" i="27"/>
  <c r="K282" i="27"/>
  <c r="K283" i="27"/>
  <c r="K284" i="27"/>
  <c r="K285" i="27"/>
  <c r="K286" i="27"/>
  <c r="K281" i="27"/>
  <c r="J286" i="27"/>
  <c r="J282" i="27"/>
  <c r="J283" i="27"/>
  <c r="J284" i="27"/>
  <c r="J285" i="27"/>
  <c r="J281" i="27"/>
  <c r="F282" i="27"/>
  <c r="G282" i="27"/>
  <c r="H282" i="27"/>
  <c r="F283" i="27"/>
  <c r="G283" i="27"/>
  <c r="H283" i="27"/>
  <c r="F284" i="27"/>
  <c r="G284" i="27"/>
  <c r="H284" i="27"/>
  <c r="F285" i="27"/>
  <c r="G285" i="27"/>
  <c r="H285" i="27"/>
  <c r="F286" i="27"/>
  <c r="G286" i="27"/>
  <c r="H286" i="27"/>
  <c r="H281" i="27"/>
  <c r="G281" i="27"/>
  <c r="F281" i="27"/>
  <c r="K280" i="27"/>
  <c r="K279" i="27"/>
  <c r="K278" i="27"/>
  <c r="K277" i="27"/>
  <c r="F278" i="27"/>
  <c r="G278" i="27"/>
  <c r="H278" i="27"/>
  <c r="J278" i="27"/>
  <c r="F279" i="27"/>
  <c r="G279" i="27"/>
  <c r="H279" i="27"/>
  <c r="J279" i="27"/>
  <c r="F280" i="27"/>
  <c r="G280" i="27"/>
  <c r="H280" i="27"/>
  <c r="J280" i="27"/>
  <c r="F277" i="27"/>
  <c r="G277" i="27"/>
  <c r="H277" i="27"/>
  <c r="J277" i="27"/>
  <c r="K276" i="27"/>
  <c r="J276" i="27"/>
  <c r="F276" i="27"/>
  <c r="G276" i="27"/>
  <c r="H276" i="27"/>
  <c r="K275" i="27" l="1"/>
  <c r="J275" i="27"/>
  <c r="H275" i="27"/>
  <c r="G275" i="27"/>
  <c r="F275" i="27"/>
  <c r="K326" i="27"/>
  <c r="K325" i="27"/>
  <c r="K363" i="27"/>
  <c r="K362" i="27"/>
  <c r="AO359" i="27"/>
  <c r="AO358" i="27"/>
  <c r="AI359" i="27"/>
  <c r="AI360" i="27"/>
  <c r="AI361" i="27"/>
  <c r="AI358" i="27"/>
  <c r="AC359" i="27"/>
  <c r="AC360" i="27"/>
  <c r="AC361" i="27"/>
  <c r="AC358" i="27"/>
  <c r="W359" i="27"/>
  <c r="W360" i="27"/>
  <c r="W361" i="27"/>
  <c r="W358" i="27"/>
  <c r="Q359" i="27"/>
  <c r="Q360" i="27"/>
  <c r="Q361" i="27"/>
  <c r="Q358" i="27"/>
  <c r="K359" i="27"/>
  <c r="K360" i="27"/>
  <c r="K361" i="27"/>
  <c r="K358" i="27"/>
  <c r="AH361" i="27"/>
  <c r="AF361" i="27"/>
  <c r="AE361" i="27"/>
  <c r="AB361" i="27"/>
  <c r="Z361" i="27"/>
  <c r="Y361" i="27"/>
  <c r="V361" i="27"/>
  <c r="T361" i="27"/>
  <c r="S361" i="27"/>
  <c r="P361" i="27"/>
  <c r="N361" i="27"/>
  <c r="M361" i="27"/>
  <c r="J361" i="27"/>
  <c r="H361" i="27"/>
  <c r="G361" i="27"/>
  <c r="F361" i="27"/>
  <c r="AH360" i="27"/>
  <c r="AF360" i="27"/>
  <c r="AE360" i="27"/>
  <c r="AB360" i="27"/>
  <c r="Z360" i="27"/>
  <c r="Y360" i="27"/>
  <c r="V360" i="27"/>
  <c r="T360" i="27"/>
  <c r="S360" i="27"/>
  <c r="P360" i="27"/>
  <c r="N360" i="27"/>
  <c r="M360" i="27"/>
  <c r="J360" i="27"/>
  <c r="H360" i="27"/>
  <c r="G360" i="27"/>
  <c r="F360" i="27"/>
  <c r="AN359" i="27"/>
  <c r="AL359" i="27"/>
  <c r="AK359" i="27"/>
  <c r="AH359" i="27"/>
  <c r="AF359" i="27"/>
  <c r="AE359" i="27"/>
  <c r="AB359" i="27"/>
  <c r="Z359" i="27"/>
  <c r="Y359" i="27"/>
  <c r="V359" i="27"/>
  <c r="T359" i="27"/>
  <c r="S359" i="27"/>
  <c r="P359" i="27"/>
  <c r="N359" i="27"/>
  <c r="M359" i="27"/>
  <c r="J359" i="27"/>
  <c r="H359" i="27"/>
  <c r="G359" i="27"/>
  <c r="F359" i="27"/>
  <c r="AN358" i="27"/>
  <c r="AL358" i="27"/>
  <c r="AK358" i="27"/>
  <c r="AH358" i="27"/>
  <c r="AF358" i="27"/>
  <c r="AE358" i="27"/>
  <c r="AB358" i="27"/>
  <c r="Z358" i="27"/>
  <c r="Y358" i="27"/>
  <c r="V358" i="27"/>
  <c r="T358" i="27"/>
  <c r="S358" i="27"/>
  <c r="P358" i="27"/>
  <c r="N358" i="27"/>
  <c r="M358" i="27"/>
  <c r="J358" i="27"/>
  <c r="H358" i="27"/>
  <c r="G358" i="27"/>
  <c r="F358" i="27"/>
  <c r="AO355" i="27"/>
  <c r="AO354" i="27"/>
  <c r="AI355" i="27"/>
  <c r="AI356" i="27"/>
  <c r="AI357" i="27"/>
  <c r="AI354" i="27"/>
  <c r="AC355" i="27"/>
  <c r="AC356" i="27"/>
  <c r="AC357" i="27"/>
  <c r="AC354" i="27"/>
  <c r="W355" i="27"/>
  <c r="W356" i="27"/>
  <c r="W357" i="27"/>
  <c r="W354" i="27"/>
  <c r="Q355" i="27"/>
  <c r="Q356" i="27"/>
  <c r="Q357" i="27"/>
  <c r="Q354" i="27"/>
  <c r="K355" i="27"/>
  <c r="K356" i="27"/>
  <c r="K357" i="27"/>
  <c r="K354" i="27"/>
  <c r="G350" i="27"/>
  <c r="G354" i="27"/>
  <c r="H357" i="27"/>
  <c r="G357" i="27"/>
  <c r="F357" i="27"/>
  <c r="H356" i="27"/>
  <c r="G356" i="27"/>
  <c r="F356" i="27"/>
  <c r="H355" i="27"/>
  <c r="G355" i="27"/>
  <c r="F355" i="27"/>
  <c r="H354" i="27"/>
  <c r="F354" i="27"/>
  <c r="AH357" i="27"/>
  <c r="AF357" i="27"/>
  <c r="AE357" i="27"/>
  <c r="AB357" i="27"/>
  <c r="Z357" i="27"/>
  <c r="Y357" i="27"/>
  <c r="V357" i="27"/>
  <c r="T357" i="27"/>
  <c r="S357" i="27"/>
  <c r="P357" i="27"/>
  <c r="N357" i="27"/>
  <c r="M357" i="27"/>
  <c r="J357" i="27"/>
  <c r="AH356" i="27"/>
  <c r="AF356" i="27"/>
  <c r="AE356" i="27"/>
  <c r="AB356" i="27"/>
  <c r="Z356" i="27"/>
  <c r="Y356" i="27"/>
  <c r="V356" i="27"/>
  <c r="T356" i="27"/>
  <c r="S356" i="27"/>
  <c r="P356" i="27"/>
  <c r="N356" i="27"/>
  <c r="M356" i="27"/>
  <c r="J356" i="27"/>
  <c r="AN355" i="27"/>
  <c r="AL355" i="27"/>
  <c r="AK355" i="27"/>
  <c r="AH355" i="27"/>
  <c r="AF355" i="27"/>
  <c r="AE355" i="27"/>
  <c r="AB355" i="27"/>
  <c r="Z355" i="27"/>
  <c r="Y355" i="27"/>
  <c r="V355" i="27"/>
  <c r="T355" i="27"/>
  <c r="S355" i="27"/>
  <c r="P355" i="27"/>
  <c r="N355" i="27"/>
  <c r="M355" i="27"/>
  <c r="J355" i="27"/>
  <c r="AN354" i="27"/>
  <c r="AL354" i="27"/>
  <c r="AK354" i="27"/>
  <c r="AH354" i="27"/>
  <c r="AF354" i="27"/>
  <c r="AE354" i="27"/>
  <c r="AB354" i="27"/>
  <c r="Z354" i="27"/>
  <c r="Y354" i="27"/>
  <c r="V354" i="27"/>
  <c r="T354" i="27"/>
  <c r="S354" i="27"/>
  <c r="P354" i="27"/>
  <c r="N354" i="27"/>
  <c r="M354" i="27"/>
  <c r="J354" i="27"/>
  <c r="AO351" i="27"/>
  <c r="AO350" i="27"/>
  <c r="AI351" i="27"/>
  <c r="AI352" i="27"/>
  <c r="AI353" i="27"/>
  <c r="AI350" i="27"/>
  <c r="AC351" i="27"/>
  <c r="AC352" i="27"/>
  <c r="AC353" i="27"/>
  <c r="AC350" i="27"/>
  <c r="W351" i="27"/>
  <c r="W352" i="27"/>
  <c r="W353" i="27"/>
  <c r="W350" i="27"/>
  <c r="Q351" i="27"/>
  <c r="Q352" i="27"/>
  <c r="Q353" i="27"/>
  <c r="Q350" i="27"/>
  <c r="K351" i="27"/>
  <c r="K352" i="27"/>
  <c r="K353" i="27"/>
  <c r="K350" i="27"/>
  <c r="AH353" i="27"/>
  <c r="AF353" i="27"/>
  <c r="AE353" i="27"/>
  <c r="AB353" i="27"/>
  <c r="Z353" i="27"/>
  <c r="Y353" i="27"/>
  <c r="V353" i="27"/>
  <c r="T353" i="27"/>
  <c r="S353" i="27"/>
  <c r="P353" i="27"/>
  <c r="N353" i="27"/>
  <c r="M353" i="27"/>
  <c r="J353" i="27"/>
  <c r="H353" i="27"/>
  <c r="G353" i="27"/>
  <c r="F353" i="27"/>
  <c r="AH352" i="27"/>
  <c r="AF352" i="27"/>
  <c r="AE352" i="27"/>
  <c r="AB352" i="27"/>
  <c r="Z352" i="27"/>
  <c r="Y352" i="27"/>
  <c r="V352" i="27"/>
  <c r="T352" i="27"/>
  <c r="S352" i="27"/>
  <c r="P352" i="27"/>
  <c r="N352" i="27"/>
  <c r="M352" i="27"/>
  <c r="J352" i="27"/>
  <c r="H352" i="27"/>
  <c r="G352" i="27"/>
  <c r="F352" i="27"/>
  <c r="AN351" i="27"/>
  <c r="AL351" i="27"/>
  <c r="AK351" i="27"/>
  <c r="AH351" i="27"/>
  <c r="AF351" i="27"/>
  <c r="AE351" i="27"/>
  <c r="AB351" i="27"/>
  <c r="Z351" i="27"/>
  <c r="Y351" i="27"/>
  <c r="V351" i="27"/>
  <c r="T351" i="27"/>
  <c r="S351" i="27"/>
  <c r="P351" i="27"/>
  <c r="N351" i="27"/>
  <c r="M351" i="27"/>
  <c r="J351" i="27"/>
  <c r="H351" i="27"/>
  <c r="G351" i="27"/>
  <c r="F351" i="27"/>
  <c r="AN350" i="27"/>
  <c r="AL350" i="27"/>
  <c r="AK350" i="27"/>
  <c r="AH350" i="27"/>
  <c r="AF350" i="27"/>
  <c r="AE350" i="27"/>
  <c r="AB350" i="27"/>
  <c r="Z350" i="27"/>
  <c r="Y350" i="27"/>
  <c r="V350" i="27"/>
  <c r="T350" i="27"/>
  <c r="S350" i="27"/>
  <c r="P350" i="27"/>
  <c r="N350" i="27"/>
  <c r="M350" i="27"/>
  <c r="J350" i="27"/>
  <c r="H350" i="27"/>
  <c r="F350" i="27"/>
  <c r="AI348" i="27"/>
  <c r="AI349" i="27"/>
  <c r="AC347" i="27"/>
  <c r="AC348" i="27"/>
  <c r="AC349" i="27"/>
  <c r="AC346" i="27"/>
  <c r="W347" i="27"/>
  <c r="W348" i="27"/>
  <c r="W349" i="27"/>
  <c r="W346" i="27"/>
  <c r="Q347" i="27"/>
  <c r="Q348" i="27"/>
  <c r="Q349" i="27"/>
  <c r="Q346" i="27"/>
  <c r="K349" i="27"/>
  <c r="AH349" i="27"/>
  <c r="AF349" i="27"/>
  <c r="AE349" i="27"/>
  <c r="AB349" i="27"/>
  <c r="Z349" i="27"/>
  <c r="Y349" i="27"/>
  <c r="V349" i="27"/>
  <c r="T349" i="27"/>
  <c r="S349" i="27"/>
  <c r="P349" i="27"/>
  <c r="N349" i="27"/>
  <c r="M349" i="27"/>
  <c r="J349" i="27"/>
  <c r="H349" i="27"/>
  <c r="G349" i="27"/>
  <c r="F349" i="27"/>
  <c r="AH348" i="27"/>
  <c r="AF348" i="27"/>
  <c r="AE348" i="27"/>
  <c r="AB348" i="27"/>
  <c r="Z348" i="27"/>
  <c r="Y348" i="27"/>
  <c r="V348" i="27"/>
  <c r="T348" i="27"/>
  <c r="S348" i="27"/>
  <c r="P348" i="27"/>
  <c r="N348" i="27"/>
  <c r="M348" i="27"/>
  <c r="J348" i="27"/>
  <c r="H348" i="27"/>
  <c r="G348" i="27"/>
  <c r="F348" i="27"/>
  <c r="AN347" i="27"/>
  <c r="AL347" i="27"/>
  <c r="AK347" i="27"/>
  <c r="AH347" i="27"/>
  <c r="AF347" i="27"/>
  <c r="AE347" i="27"/>
  <c r="AB347" i="27"/>
  <c r="Z347" i="27"/>
  <c r="Y347" i="27"/>
  <c r="V347" i="27"/>
  <c r="T347" i="27"/>
  <c r="S347" i="27"/>
  <c r="P347" i="27"/>
  <c r="N347" i="27"/>
  <c r="M347" i="27"/>
  <c r="J347" i="27"/>
  <c r="H347" i="27"/>
  <c r="G347" i="27"/>
  <c r="F347" i="27"/>
  <c r="AN346" i="27"/>
  <c r="AL346" i="27"/>
  <c r="AK346" i="27"/>
  <c r="AH346" i="27"/>
  <c r="AF346" i="27"/>
  <c r="AE346" i="27"/>
  <c r="AB346" i="27"/>
  <c r="Z346" i="27"/>
  <c r="Y346" i="27"/>
  <c r="V346" i="27"/>
  <c r="T346" i="27"/>
  <c r="S346" i="27"/>
  <c r="P346" i="27"/>
  <c r="N346" i="27"/>
  <c r="M346" i="27"/>
  <c r="J346" i="27"/>
  <c r="H346" i="27"/>
  <c r="G346" i="27"/>
  <c r="F346" i="27"/>
  <c r="AO343" i="27"/>
  <c r="AO342" i="27"/>
  <c r="AI343" i="27"/>
  <c r="AI344" i="27"/>
  <c r="AI345" i="27"/>
  <c r="AI342" i="27"/>
  <c r="AC343" i="27"/>
  <c r="AC344" i="27"/>
  <c r="AC345" i="27"/>
  <c r="AC342" i="27"/>
  <c r="W343" i="27"/>
  <c r="W344" i="27"/>
  <c r="W345" i="27"/>
  <c r="W342" i="27"/>
  <c r="Q343" i="27"/>
  <c r="Q344" i="27"/>
  <c r="Q345" i="27"/>
  <c r="Q342" i="27"/>
  <c r="AN343" i="27"/>
  <c r="AL343" i="27"/>
  <c r="AK343" i="27"/>
  <c r="AN342" i="27"/>
  <c r="AL342" i="27"/>
  <c r="AK342" i="27"/>
  <c r="AN339" i="27"/>
  <c r="AN338" i="27"/>
  <c r="AL339" i="27"/>
  <c r="AL338" i="27"/>
  <c r="AK339" i="27"/>
  <c r="AK338" i="27"/>
  <c r="AH345" i="27"/>
  <c r="AF345" i="27"/>
  <c r="AE345" i="27"/>
  <c r="AH344" i="27"/>
  <c r="AF344" i="27"/>
  <c r="AE344" i="27"/>
  <c r="AH343" i="27"/>
  <c r="AF343" i="27"/>
  <c r="AE343" i="27"/>
  <c r="AH342" i="27"/>
  <c r="AF342" i="27"/>
  <c r="AE342" i="27"/>
  <c r="AH341" i="27"/>
  <c r="AH340" i="27"/>
  <c r="AH339" i="27"/>
  <c r="AH338" i="27"/>
  <c r="AF341" i="27"/>
  <c r="AF340" i="27"/>
  <c r="AF339" i="27"/>
  <c r="AF338" i="27"/>
  <c r="AE341" i="27"/>
  <c r="AE340" i="27"/>
  <c r="AE339" i="27"/>
  <c r="AE338" i="27"/>
  <c r="AB345" i="27"/>
  <c r="Z345" i="27"/>
  <c r="Y345" i="27"/>
  <c r="AB344" i="27"/>
  <c r="Z344" i="27"/>
  <c r="Y344" i="27"/>
  <c r="AB343" i="27"/>
  <c r="Z343" i="27"/>
  <c r="Y343" i="27"/>
  <c r="AB342" i="27"/>
  <c r="Z342" i="27"/>
  <c r="Y342" i="27"/>
  <c r="AB341" i="27"/>
  <c r="AB340" i="27"/>
  <c r="AB339" i="27"/>
  <c r="AB338" i="27"/>
  <c r="Z341" i="27"/>
  <c r="Z340" i="27"/>
  <c r="Z339" i="27"/>
  <c r="Z338" i="27"/>
  <c r="Y341" i="27"/>
  <c r="Y340" i="27"/>
  <c r="Y339" i="27"/>
  <c r="Y338" i="27"/>
  <c r="V345" i="27"/>
  <c r="T345" i="27"/>
  <c r="S345" i="27"/>
  <c r="V344" i="27"/>
  <c r="T344" i="27"/>
  <c r="S344" i="27"/>
  <c r="V343" i="27"/>
  <c r="T343" i="27"/>
  <c r="S343" i="27"/>
  <c r="V342" i="27"/>
  <c r="T342" i="27"/>
  <c r="S342" i="27"/>
  <c r="V341" i="27"/>
  <c r="V340" i="27"/>
  <c r="V339" i="27"/>
  <c r="V338" i="27"/>
  <c r="T341" i="27"/>
  <c r="T340" i="27"/>
  <c r="T339" i="27"/>
  <c r="T338" i="27"/>
  <c r="S341" i="27"/>
  <c r="S340" i="27"/>
  <c r="S339" i="27"/>
  <c r="S338" i="27"/>
  <c r="P345" i="27"/>
  <c r="P344" i="27"/>
  <c r="P343" i="27"/>
  <c r="P342" i="27"/>
  <c r="P341" i="27"/>
  <c r="P340" i="27"/>
  <c r="P339" i="27"/>
  <c r="P338" i="27"/>
  <c r="N345" i="27"/>
  <c r="M345" i="27"/>
  <c r="N344" i="27"/>
  <c r="M344" i="27"/>
  <c r="N343" i="27"/>
  <c r="M343" i="27"/>
  <c r="N342" i="27"/>
  <c r="M342" i="27"/>
  <c r="N341" i="27"/>
  <c r="N340" i="27"/>
  <c r="N339" i="27"/>
  <c r="N338" i="27"/>
  <c r="M341" i="27"/>
  <c r="M340" i="27"/>
  <c r="M339" i="27"/>
  <c r="M338" i="27"/>
  <c r="K343" i="27"/>
  <c r="K344" i="27"/>
  <c r="K345" i="27"/>
  <c r="K342" i="27"/>
  <c r="J345" i="27"/>
  <c r="J344" i="27"/>
  <c r="J343" i="27"/>
  <c r="J342" i="27"/>
  <c r="J341" i="27"/>
  <c r="J340" i="27"/>
  <c r="J339" i="27"/>
  <c r="J338" i="27"/>
  <c r="H345" i="27"/>
  <c r="G345" i="27"/>
  <c r="F345" i="27"/>
  <c r="H344" i="27"/>
  <c r="G344" i="27"/>
  <c r="F344" i="27"/>
  <c r="H343" i="27"/>
  <c r="G343" i="27"/>
  <c r="F343" i="27"/>
  <c r="H342" i="27"/>
  <c r="G342" i="27"/>
  <c r="F342" i="27"/>
  <c r="H338" i="27"/>
  <c r="H339" i="27"/>
  <c r="H340" i="27"/>
  <c r="H341" i="27"/>
  <c r="G341" i="27"/>
  <c r="G340" i="27"/>
  <c r="G339" i="27"/>
  <c r="Q339" i="27"/>
  <c r="Q340" i="27"/>
  <c r="Q341" i="27"/>
  <c r="K339" i="27"/>
  <c r="K340" i="27"/>
  <c r="K341" i="27"/>
  <c r="G338" i="27"/>
  <c r="AO339" i="27"/>
  <c r="AO338" i="27"/>
  <c r="AI339" i="27"/>
  <c r="AI340" i="27"/>
  <c r="AI341" i="27"/>
  <c r="AI338" i="27"/>
  <c r="AC341" i="27"/>
  <c r="AC340" i="27"/>
  <c r="AC339" i="27"/>
  <c r="AC338" i="27"/>
  <c r="W341" i="27"/>
  <c r="W340" i="27"/>
  <c r="W339" i="27"/>
  <c r="W338" i="27"/>
  <c r="Q338" i="27"/>
  <c r="F341" i="27"/>
  <c r="F340" i="27"/>
  <c r="F339" i="27"/>
  <c r="K338" i="27"/>
  <c r="F338" i="27"/>
  <c r="W322" i="27"/>
  <c r="S322" i="27"/>
  <c r="T322" i="27"/>
  <c r="Q322" i="27"/>
  <c r="M322" i="27"/>
  <c r="N322" i="27"/>
  <c r="K322" i="27"/>
  <c r="F322" i="27"/>
  <c r="G322" i="27"/>
  <c r="H322" i="27"/>
  <c r="W321" i="27"/>
  <c r="S321" i="27"/>
  <c r="T321" i="27"/>
  <c r="Q321" i="27"/>
  <c r="M321" i="27"/>
  <c r="N321" i="27"/>
  <c r="K321" i="27"/>
  <c r="F321" i="27"/>
  <c r="G321" i="27"/>
  <c r="H321" i="27"/>
  <c r="W320" i="27"/>
  <c r="S320" i="27"/>
  <c r="T320" i="27"/>
  <c r="Q320" i="27"/>
  <c r="M320" i="27"/>
  <c r="N320" i="27"/>
  <c r="K320" i="27"/>
  <c r="F320" i="27"/>
  <c r="G320" i="27"/>
  <c r="H320" i="27"/>
  <c r="W319" i="27"/>
  <c r="S319" i="27"/>
  <c r="T319" i="27"/>
  <c r="Q319" i="27"/>
  <c r="M319" i="27"/>
  <c r="N319" i="27"/>
  <c r="K319" i="27"/>
  <c r="F319" i="27"/>
  <c r="G319" i="27"/>
  <c r="H319" i="27"/>
  <c r="W318" i="27"/>
  <c r="S318" i="27"/>
  <c r="T318" i="27"/>
  <c r="Q318" i="27"/>
  <c r="M318" i="27"/>
  <c r="N318" i="27"/>
  <c r="K318" i="27"/>
  <c r="F318" i="27"/>
  <c r="G318" i="27"/>
  <c r="H318" i="27"/>
  <c r="W317" i="27"/>
  <c r="S317" i="27"/>
  <c r="T317" i="27"/>
  <c r="Q317" i="27"/>
  <c r="M317" i="27"/>
  <c r="N317" i="27"/>
  <c r="K317" i="27"/>
  <c r="F317" i="27"/>
  <c r="G317" i="27"/>
  <c r="H317" i="27"/>
  <c r="W316" i="27"/>
  <c r="S316" i="27"/>
  <c r="T316" i="27"/>
  <c r="Q316" i="27"/>
  <c r="M316" i="27"/>
  <c r="N316" i="27"/>
  <c r="K316" i="27"/>
  <c r="F316" i="27"/>
  <c r="G316" i="27"/>
  <c r="H316" i="27"/>
  <c r="W315" i="27"/>
  <c r="S315" i="27"/>
  <c r="T315" i="27"/>
  <c r="Q315" i="27"/>
  <c r="M315" i="27"/>
  <c r="N315" i="27"/>
  <c r="K315" i="27"/>
  <c r="F315" i="27"/>
  <c r="G315" i="27"/>
  <c r="H315" i="27"/>
  <c r="W314" i="27"/>
  <c r="T314" i="27"/>
  <c r="S314" i="27"/>
  <c r="Q314" i="27"/>
  <c r="N314" i="27"/>
  <c r="M314" i="27"/>
  <c r="K314" i="27"/>
  <c r="H314" i="27"/>
  <c r="G314" i="27"/>
  <c r="F314" i="27"/>
  <c r="W301" i="27"/>
  <c r="S301" i="27"/>
  <c r="T301" i="27"/>
  <c r="Q301" i="27"/>
  <c r="M301" i="27"/>
  <c r="N301" i="27"/>
  <c r="K301" i="27"/>
  <c r="F301" i="27"/>
  <c r="G301" i="27"/>
  <c r="H301" i="27"/>
  <c r="W300" i="27"/>
  <c r="S300" i="27"/>
  <c r="T300" i="27"/>
  <c r="Q300" i="27"/>
  <c r="M300" i="27"/>
  <c r="N300" i="27"/>
  <c r="K300" i="27"/>
  <c r="F300" i="27"/>
  <c r="G300" i="27"/>
  <c r="H300" i="27"/>
  <c r="W299" i="27"/>
  <c r="S299" i="27"/>
  <c r="T299" i="27"/>
  <c r="Q299" i="27"/>
  <c r="M299" i="27"/>
  <c r="N299" i="27"/>
  <c r="K299" i="27"/>
  <c r="F299" i="27"/>
  <c r="G299" i="27"/>
  <c r="H299" i="27"/>
  <c r="W298" i="27"/>
  <c r="S298" i="27"/>
  <c r="T298" i="27"/>
  <c r="Q298" i="27"/>
  <c r="M298" i="27"/>
  <c r="N298" i="27"/>
  <c r="K298" i="27"/>
  <c r="F298" i="27"/>
  <c r="G298" i="27"/>
  <c r="H298" i="27"/>
  <c r="W297" i="27"/>
  <c r="S297" i="27"/>
  <c r="T297" i="27"/>
  <c r="Q297" i="27"/>
  <c r="M297" i="27"/>
  <c r="N297" i="27"/>
  <c r="K297" i="27"/>
  <c r="F297" i="27"/>
  <c r="G297" i="27"/>
  <c r="H297" i="27"/>
  <c r="W296" i="27"/>
  <c r="S296" i="27"/>
  <c r="T296" i="27"/>
  <c r="Q296" i="27"/>
  <c r="M296" i="27"/>
  <c r="N296" i="27"/>
  <c r="K296" i="27"/>
  <c r="F296" i="27"/>
  <c r="G296" i="27"/>
  <c r="H296" i="27"/>
  <c r="W295" i="27"/>
  <c r="S295" i="27"/>
  <c r="T295" i="27"/>
  <c r="Q295" i="27"/>
  <c r="M295" i="27"/>
  <c r="N295" i="27"/>
  <c r="K295" i="27"/>
  <c r="F295" i="27"/>
  <c r="G295" i="27"/>
  <c r="H295" i="27"/>
  <c r="W294" i="27"/>
  <c r="S294" i="27"/>
  <c r="T294" i="27"/>
  <c r="Q294" i="27"/>
  <c r="M294" i="27"/>
  <c r="N294" i="27"/>
  <c r="K294" i="27"/>
  <c r="F294" i="27"/>
  <c r="G294" i="27"/>
  <c r="H294" i="27"/>
  <c r="W293" i="27"/>
  <c r="S293" i="27"/>
  <c r="T293" i="27"/>
  <c r="Q293" i="27"/>
  <c r="M293" i="27"/>
  <c r="N293" i="27"/>
  <c r="K293" i="27"/>
  <c r="H293" i="27"/>
  <c r="G293" i="27"/>
  <c r="F293" i="27"/>
  <c r="F269" i="27"/>
  <c r="G269" i="27"/>
  <c r="H269" i="27"/>
  <c r="F270" i="27"/>
  <c r="G270" i="27"/>
  <c r="H270" i="27"/>
  <c r="F271" i="27"/>
  <c r="G271" i="27"/>
  <c r="H271" i="27"/>
  <c r="F272" i="27"/>
  <c r="G272" i="27"/>
  <c r="H272" i="27"/>
  <c r="F273" i="27"/>
  <c r="G273" i="27"/>
  <c r="H273" i="27"/>
  <c r="F274" i="27"/>
  <c r="G274" i="27"/>
  <c r="H274" i="27"/>
  <c r="P266" i="27"/>
  <c r="P267" i="27"/>
  <c r="P265" i="27"/>
  <c r="M266" i="27"/>
  <c r="M267" i="27"/>
  <c r="M265" i="27"/>
  <c r="J266" i="27"/>
  <c r="J267" i="27"/>
  <c r="J265" i="27"/>
  <c r="G266" i="27"/>
  <c r="G267" i="27"/>
  <c r="G265" i="27"/>
  <c r="F266" i="27"/>
  <c r="F267" i="27"/>
  <c r="F265" i="27"/>
  <c r="Q258" i="27"/>
  <c r="Q257" i="27"/>
  <c r="P257" i="27"/>
  <c r="P258" i="27"/>
  <c r="M257" i="27"/>
  <c r="M258" i="27"/>
  <c r="J257" i="27"/>
  <c r="J258" i="27"/>
  <c r="F257" i="27"/>
  <c r="G257" i="27"/>
  <c r="F258" i="27"/>
  <c r="G258" i="27"/>
  <c r="W235" i="27"/>
  <c r="S235" i="27"/>
  <c r="T235" i="27"/>
  <c r="Q235" i="27"/>
  <c r="M235" i="27"/>
  <c r="N235" i="27"/>
  <c r="K235" i="27"/>
  <c r="F235" i="27"/>
  <c r="G235" i="27"/>
  <c r="H235" i="27"/>
  <c r="W234" i="27"/>
  <c r="S234" i="27"/>
  <c r="T234" i="27"/>
  <c r="Q234" i="27"/>
  <c r="M234" i="27"/>
  <c r="N234" i="27"/>
  <c r="K234" i="27"/>
  <c r="F234" i="27"/>
  <c r="G234" i="27"/>
  <c r="H234" i="27"/>
  <c r="W233" i="27"/>
  <c r="S233" i="27"/>
  <c r="T233" i="27"/>
  <c r="Q233" i="27"/>
  <c r="M233" i="27"/>
  <c r="N233" i="27"/>
  <c r="K233" i="27"/>
  <c r="F233" i="27"/>
  <c r="G233" i="27"/>
  <c r="H233" i="27"/>
  <c r="W232" i="27"/>
  <c r="S232" i="27"/>
  <c r="T232" i="27"/>
  <c r="Q232" i="27"/>
  <c r="M232" i="27"/>
  <c r="N232" i="27"/>
  <c r="K232" i="27"/>
  <c r="F232" i="27"/>
  <c r="G232" i="27"/>
  <c r="H232" i="27"/>
  <c r="W231" i="27"/>
  <c r="S231" i="27"/>
  <c r="T231" i="27"/>
  <c r="Q231" i="27"/>
  <c r="M231" i="27"/>
  <c r="N231" i="27"/>
  <c r="K231" i="27"/>
  <c r="F231" i="27"/>
  <c r="G231" i="27"/>
  <c r="H231" i="27"/>
  <c r="W230" i="27"/>
  <c r="S230" i="27"/>
  <c r="T230" i="27"/>
  <c r="Q230" i="27"/>
  <c r="M230" i="27"/>
  <c r="N230" i="27"/>
  <c r="K230" i="27"/>
  <c r="F230" i="27"/>
  <c r="G230" i="27"/>
  <c r="H230" i="27"/>
  <c r="W229" i="27"/>
  <c r="S229" i="27"/>
  <c r="T229" i="27"/>
  <c r="Q229" i="27"/>
  <c r="M229" i="27"/>
  <c r="N229" i="27"/>
  <c r="K229" i="27"/>
  <c r="F229" i="27"/>
  <c r="G229" i="27"/>
  <c r="H229" i="27"/>
  <c r="W228" i="27"/>
  <c r="S228" i="27"/>
  <c r="T228" i="27"/>
  <c r="Q228" i="27"/>
  <c r="M228" i="27"/>
  <c r="N228" i="27"/>
  <c r="K228" i="27"/>
  <c r="F228" i="27"/>
  <c r="G228" i="27"/>
  <c r="H228" i="27"/>
  <c r="W227" i="27"/>
  <c r="S227" i="27"/>
  <c r="T227" i="27"/>
  <c r="Q227" i="27"/>
  <c r="M227" i="27"/>
  <c r="N227" i="27"/>
  <c r="K227" i="27"/>
  <c r="F227" i="27"/>
  <c r="G227" i="27"/>
  <c r="H227" i="27"/>
  <c r="W226" i="27"/>
  <c r="S226" i="27"/>
  <c r="T226" i="27"/>
  <c r="Q226" i="27"/>
  <c r="M226" i="27"/>
  <c r="N226" i="27"/>
  <c r="K226" i="27"/>
  <c r="F226" i="27"/>
  <c r="G226" i="27"/>
  <c r="H226" i="27"/>
  <c r="W225" i="27"/>
  <c r="S225" i="27"/>
  <c r="T225" i="27"/>
  <c r="Q225" i="27"/>
  <c r="M225" i="27"/>
  <c r="N225" i="27"/>
  <c r="K225" i="27"/>
  <c r="F225" i="27"/>
  <c r="G225" i="27"/>
  <c r="H225" i="27"/>
  <c r="W224" i="27"/>
  <c r="S224" i="27"/>
  <c r="T224" i="27"/>
  <c r="Q224" i="27"/>
  <c r="M224" i="27"/>
  <c r="N224" i="27"/>
  <c r="K224" i="27"/>
  <c r="F224" i="27"/>
  <c r="G224" i="27"/>
  <c r="H224" i="27"/>
  <c r="W223" i="27"/>
  <c r="S223" i="27"/>
  <c r="T223" i="27"/>
  <c r="Q223" i="27"/>
  <c r="M223" i="27"/>
  <c r="N223" i="27"/>
  <c r="K223" i="27"/>
  <c r="F223" i="27"/>
  <c r="G223" i="27"/>
  <c r="H223" i="27"/>
  <c r="W222" i="27"/>
  <c r="Q222" i="27"/>
  <c r="K222" i="27"/>
  <c r="S222" i="27"/>
  <c r="T222" i="27"/>
  <c r="T221" i="27"/>
  <c r="S221" i="27"/>
  <c r="M222" i="27"/>
  <c r="N222" i="27"/>
  <c r="N221" i="27"/>
  <c r="M221" i="27"/>
  <c r="F222" i="27"/>
  <c r="G222" i="27"/>
  <c r="H222" i="27"/>
  <c r="H221" i="27"/>
  <c r="G221" i="27"/>
  <c r="F221" i="27"/>
  <c r="W221" i="27"/>
  <c r="Q221" i="27"/>
  <c r="K221" i="27"/>
  <c r="S218" i="27"/>
  <c r="S217" i="27"/>
  <c r="M218" i="27"/>
  <c r="M217" i="27"/>
  <c r="G218" i="27"/>
  <c r="G217" i="27"/>
  <c r="F218" i="27"/>
  <c r="F217" i="27"/>
  <c r="V218" i="27"/>
  <c r="V217" i="27"/>
  <c r="P218" i="27"/>
  <c r="P217" i="27"/>
  <c r="J218" i="27"/>
  <c r="J217" i="27"/>
  <c r="K337" i="27"/>
  <c r="K336" i="27"/>
  <c r="K335" i="27"/>
  <c r="K334" i="27"/>
  <c r="K333" i="27"/>
  <c r="K332" i="27"/>
  <c r="K331" i="27"/>
  <c r="K330" i="27"/>
  <c r="K329" i="27"/>
  <c r="K328" i="27"/>
  <c r="K327" i="27"/>
  <c r="K324" i="27"/>
  <c r="K323" i="27"/>
  <c r="W313" i="27" l="1"/>
  <c r="W312" i="27"/>
  <c r="W311" i="27"/>
  <c r="W310" i="27"/>
  <c r="W309" i="27"/>
  <c r="W308" i="27"/>
  <c r="W307" i="27"/>
  <c r="W306" i="27"/>
  <c r="W305" i="27"/>
  <c r="W304" i="27"/>
  <c r="Q313" i="27"/>
  <c r="Q312" i="27"/>
  <c r="Q311" i="27"/>
  <c r="Q310" i="27"/>
  <c r="Q309" i="27"/>
  <c r="Q308" i="27"/>
  <c r="Q307" i="27"/>
  <c r="Q306" i="27"/>
  <c r="Q305" i="27"/>
  <c r="Q304" i="27"/>
  <c r="Q303" i="27"/>
  <c r="Q302" i="27"/>
  <c r="K313" i="27"/>
  <c r="K312" i="27"/>
  <c r="K311" i="27"/>
  <c r="K310" i="27"/>
  <c r="K309" i="27"/>
  <c r="K308" i="27"/>
  <c r="K307" i="27"/>
  <c r="K306" i="27"/>
  <c r="V313" i="27"/>
  <c r="P313" i="27"/>
  <c r="J313" i="27"/>
  <c r="V312" i="27"/>
  <c r="P312" i="27"/>
  <c r="J312" i="27"/>
  <c r="V311" i="27"/>
  <c r="P311" i="27"/>
  <c r="J311" i="27"/>
  <c r="V310" i="27"/>
  <c r="P310" i="27"/>
  <c r="J310" i="27"/>
  <c r="V309" i="27"/>
  <c r="P309" i="27"/>
  <c r="J309" i="27"/>
  <c r="V308" i="27"/>
  <c r="P308" i="27"/>
  <c r="J308" i="27"/>
  <c r="V307" i="27"/>
  <c r="P307" i="27"/>
  <c r="J307" i="27"/>
  <c r="V306" i="27"/>
  <c r="P306" i="27"/>
  <c r="J306" i="27"/>
  <c r="K305" i="27"/>
  <c r="K304" i="27"/>
  <c r="V305" i="27"/>
  <c r="V304" i="27"/>
  <c r="P305" i="27"/>
  <c r="P304" i="27"/>
  <c r="J305" i="27"/>
  <c r="J304" i="27"/>
  <c r="V303" i="27"/>
  <c r="V302" i="27"/>
  <c r="P303" i="27"/>
  <c r="P302" i="27"/>
  <c r="J303" i="27"/>
  <c r="J302" i="27"/>
  <c r="W302" i="27"/>
  <c r="W303" i="27"/>
  <c r="K303" i="27"/>
  <c r="K302" i="27"/>
  <c r="K289" i="27"/>
  <c r="Q266" i="27"/>
  <c r="Q267" i="27"/>
  <c r="Q265" i="27"/>
  <c r="K267" i="27"/>
  <c r="K266" i="27"/>
  <c r="K265" i="27"/>
  <c r="K258" i="27"/>
  <c r="K257" i="27"/>
  <c r="W218" i="27"/>
  <c r="W217" i="27"/>
  <c r="Q218" i="27"/>
  <c r="Q217" i="27"/>
  <c r="K218" i="27"/>
  <c r="K217" i="27"/>
  <c r="K220" i="27"/>
  <c r="K219" i="27"/>
  <c r="H220" i="27"/>
  <c r="G220" i="27"/>
  <c r="F220" i="27"/>
  <c r="H219" i="27"/>
  <c r="G219" i="27"/>
  <c r="F219" i="27"/>
  <c r="Q220" i="27"/>
  <c r="Q219" i="27"/>
  <c r="N220" i="27"/>
  <c r="M220" i="27"/>
  <c r="N219" i="27"/>
  <c r="M219" i="27"/>
  <c r="W220" i="27"/>
  <c r="W219" i="27"/>
  <c r="T220" i="27"/>
  <c r="S220" i="27"/>
  <c r="T219" i="27"/>
  <c r="S219" i="27"/>
  <c r="T208" i="27"/>
  <c r="T207" i="27"/>
  <c r="N208" i="27"/>
  <c r="N207" i="27"/>
  <c r="H208" i="27"/>
  <c r="H207" i="27"/>
  <c r="W208" i="27"/>
  <c r="W207" i="27"/>
  <c r="Q208" i="27"/>
  <c r="Q207" i="27"/>
  <c r="S208" i="27"/>
  <c r="S207" i="27"/>
  <c r="M208" i="27"/>
  <c r="M207" i="27"/>
  <c r="K208" i="27"/>
  <c r="K207" i="27"/>
  <c r="G208" i="27"/>
  <c r="G207" i="27"/>
  <c r="F208" i="27"/>
  <c r="F207" i="27"/>
  <c r="K6" i="27" l="1"/>
  <c r="W198" i="27"/>
  <c r="W197" i="27"/>
  <c r="Q198" i="27"/>
  <c r="Q197" i="27"/>
  <c r="K198" i="27"/>
  <c r="K197" i="27"/>
  <c r="W196" i="27"/>
  <c r="W195" i="27"/>
  <c r="Q196" i="27"/>
  <c r="Q195" i="27"/>
  <c r="K196" i="27"/>
  <c r="K195" i="27"/>
  <c r="W194" i="27"/>
  <c r="W193" i="27"/>
  <c r="Q194" i="27"/>
  <c r="Q193" i="27"/>
  <c r="K194" i="27"/>
  <c r="K193" i="27"/>
  <c r="W192" i="27"/>
  <c r="W191" i="27"/>
  <c r="Q192" i="27"/>
  <c r="Q191" i="27"/>
  <c r="K192" i="27"/>
  <c r="K191" i="27"/>
  <c r="W190" i="27"/>
  <c r="W189" i="27"/>
  <c r="Q190" i="27"/>
  <c r="Q189" i="27"/>
  <c r="K190" i="27"/>
  <c r="K189" i="27"/>
  <c r="W188" i="27"/>
  <c r="W187" i="27"/>
  <c r="Q188" i="27"/>
  <c r="Q187" i="27"/>
  <c r="K188" i="27"/>
  <c r="K187" i="27"/>
  <c r="W186" i="27"/>
  <c r="W185" i="27"/>
  <c r="Q186" i="27"/>
  <c r="Q185" i="27"/>
  <c r="K186" i="27"/>
  <c r="K185" i="27"/>
  <c r="T198" i="27"/>
  <c r="T197" i="27"/>
  <c r="T196" i="27"/>
  <c r="T195" i="27"/>
  <c r="T194" i="27"/>
  <c r="T193" i="27"/>
  <c r="T192" i="27"/>
  <c r="T191" i="27"/>
  <c r="T190" i="27"/>
  <c r="T189" i="27"/>
  <c r="T188" i="27"/>
  <c r="T187" i="27"/>
  <c r="T186" i="27"/>
  <c r="T185" i="27"/>
  <c r="N198" i="27"/>
  <c r="N197" i="27"/>
  <c r="N196" i="27"/>
  <c r="N195" i="27"/>
  <c r="N194" i="27"/>
  <c r="N193" i="27"/>
  <c r="N192" i="27"/>
  <c r="N191" i="27"/>
  <c r="N190" i="27"/>
  <c r="N189" i="27"/>
  <c r="N188" i="27"/>
  <c r="N187" i="27"/>
  <c r="N186" i="27"/>
  <c r="N185" i="27"/>
  <c r="H198" i="27"/>
  <c r="H197" i="27"/>
  <c r="H196" i="27"/>
  <c r="H195" i="27"/>
  <c r="H194" i="27"/>
  <c r="H193" i="27"/>
  <c r="H192" i="27"/>
  <c r="H191" i="27"/>
  <c r="H190" i="27"/>
  <c r="H189" i="27"/>
  <c r="H188" i="27"/>
  <c r="H187" i="27"/>
  <c r="H186" i="27"/>
  <c r="H185" i="27"/>
  <c r="T184" i="27"/>
  <c r="T183" i="27"/>
  <c r="N184" i="27"/>
  <c r="N183" i="27"/>
  <c r="H184" i="27"/>
  <c r="H183" i="27"/>
  <c r="W184" i="27"/>
  <c r="W183" i="27"/>
  <c r="Q184" i="27"/>
  <c r="Q183" i="27"/>
  <c r="S198" i="27"/>
  <c r="S197" i="27"/>
  <c r="S196" i="27"/>
  <c r="S195" i="27"/>
  <c r="S194" i="27"/>
  <c r="S193" i="27"/>
  <c r="S192" i="27"/>
  <c r="S191" i="27"/>
  <c r="S190" i="27"/>
  <c r="S189" i="27"/>
  <c r="S188" i="27"/>
  <c r="S187" i="27"/>
  <c r="S186" i="27"/>
  <c r="S185" i="27"/>
  <c r="S184" i="27"/>
  <c r="S183" i="27"/>
  <c r="M198" i="27"/>
  <c r="M197" i="27"/>
  <c r="M196" i="27"/>
  <c r="M195" i="27"/>
  <c r="M194" i="27"/>
  <c r="M193" i="27"/>
  <c r="M192" i="27"/>
  <c r="M191" i="27"/>
  <c r="M190" i="27"/>
  <c r="M189" i="27"/>
  <c r="M188" i="27"/>
  <c r="M187" i="27"/>
  <c r="M186" i="27"/>
  <c r="M185" i="27"/>
  <c r="M184" i="27"/>
  <c r="M183" i="27"/>
  <c r="K184" i="27"/>
  <c r="K183" i="27"/>
  <c r="G184" i="27"/>
  <c r="G185" i="27"/>
  <c r="G186" i="27"/>
  <c r="G187" i="27"/>
  <c r="G188" i="27"/>
  <c r="G189" i="27"/>
  <c r="G190" i="27"/>
  <c r="G191" i="27"/>
  <c r="G192" i="27"/>
  <c r="G193" i="27"/>
  <c r="G194" i="27"/>
  <c r="G195" i="27"/>
  <c r="G196" i="27"/>
  <c r="G197" i="27"/>
  <c r="G198" i="27"/>
  <c r="G183" i="27"/>
  <c r="F198" i="27"/>
  <c r="F197" i="27"/>
  <c r="F196" i="27"/>
  <c r="F195" i="27"/>
  <c r="F194" i="27"/>
  <c r="F193" i="27"/>
  <c r="F192" i="27"/>
  <c r="F191" i="27"/>
  <c r="F190" i="27"/>
  <c r="F189" i="27"/>
  <c r="F188" i="27"/>
  <c r="F187" i="27"/>
  <c r="F186" i="27"/>
  <c r="F185" i="27"/>
  <c r="F184" i="27"/>
  <c r="F183" i="27"/>
  <c r="W178" i="27"/>
  <c r="W177" i="27"/>
  <c r="W176" i="27"/>
  <c r="W175" i="27"/>
  <c r="W174" i="27"/>
  <c r="W173" i="27"/>
  <c r="W172" i="27"/>
  <c r="Q178" i="27"/>
  <c r="Q177" i="27"/>
  <c r="Q176" i="27"/>
  <c r="Q175" i="27"/>
  <c r="Q174" i="27"/>
  <c r="Q173" i="27"/>
  <c r="Q172" i="27"/>
  <c r="W181" i="27"/>
  <c r="Q181" i="27"/>
  <c r="K181" i="27"/>
  <c r="K178" i="27"/>
  <c r="K177" i="27"/>
  <c r="K176" i="27"/>
  <c r="K175" i="27"/>
  <c r="K174" i="27"/>
  <c r="K173" i="27"/>
  <c r="K172" i="27"/>
  <c r="W171" i="27"/>
  <c r="W170" i="27"/>
  <c r="W169" i="27"/>
  <c r="W168" i="27"/>
  <c r="W167" i="27"/>
  <c r="W166" i="27"/>
  <c r="W165" i="27"/>
  <c r="W164" i="27"/>
  <c r="W163" i="27"/>
  <c r="W162" i="27"/>
  <c r="W161" i="27"/>
  <c r="W160" i="27"/>
  <c r="W159" i="27"/>
  <c r="W158" i="27"/>
  <c r="W157" i="27"/>
  <c r="Q171" i="27"/>
  <c r="Q170" i="27"/>
  <c r="Q169" i="27"/>
  <c r="Q168" i="27"/>
  <c r="Q167" i="27"/>
  <c r="Q166" i="27"/>
  <c r="Q165" i="27"/>
  <c r="Q164" i="27"/>
  <c r="Q163" i="27"/>
  <c r="Q162" i="27"/>
  <c r="Q161" i="27"/>
  <c r="Q160" i="27"/>
  <c r="Q159" i="27"/>
  <c r="Q158" i="27"/>
  <c r="Q157" i="27"/>
  <c r="K171" i="27"/>
  <c r="K170" i="27"/>
  <c r="K169" i="27"/>
  <c r="K168" i="27"/>
  <c r="K167" i="27"/>
  <c r="K166" i="27"/>
  <c r="K165" i="27"/>
  <c r="K164" i="27"/>
  <c r="K163" i="27"/>
  <c r="K162" i="27"/>
  <c r="K161" i="27"/>
  <c r="K160" i="27"/>
  <c r="K159" i="27"/>
  <c r="K158" i="27"/>
  <c r="K157" i="27"/>
  <c r="Q156" i="27"/>
  <c r="W156" i="27"/>
  <c r="K156" i="27"/>
  <c r="F157" i="27"/>
  <c r="F158" i="27"/>
  <c r="F159" i="27"/>
  <c r="F160" i="27"/>
  <c r="F161" i="27"/>
  <c r="F162" i="27"/>
  <c r="F163" i="27"/>
  <c r="F164" i="27"/>
  <c r="F165" i="27"/>
  <c r="F166" i="27"/>
  <c r="F167" i="27"/>
  <c r="F168" i="27"/>
  <c r="F169" i="27"/>
  <c r="F170" i="27"/>
  <c r="F171" i="27"/>
  <c r="F156" i="27"/>
  <c r="W151" i="27"/>
  <c r="W152" i="27"/>
  <c r="W153" i="27"/>
  <c r="W154" i="27"/>
  <c r="W155" i="27"/>
  <c r="W150" i="27"/>
  <c r="Q151" i="27"/>
  <c r="Q152" i="27"/>
  <c r="Q153" i="27"/>
  <c r="Q154" i="27"/>
  <c r="Q155" i="27"/>
  <c r="Q150" i="27"/>
  <c r="K151" i="27"/>
  <c r="K152" i="27"/>
  <c r="K153" i="27"/>
  <c r="K154" i="27"/>
  <c r="K155" i="27"/>
  <c r="K150" i="27"/>
  <c r="W145" i="27"/>
  <c r="W146" i="27"/>
  <c r="W147" i="27"/>
  <c r="W148" i="27"/>
  <c r="W149" i="27"/>
  <c r="W144" i="27"/>
  <c r="Q145" i="27"/>
  <c r="Q146" i="27"/>
  <c r="Q147" i="27"/>
  <c r="Q148" i="27"/>
  <c r="Q149" i="27"/>
  <c r="Q144" i="27"/>
  <c r="K145" i="27"/>
  <c r="K146" i="27"/>
  <c r="K147" i="27"/>
  <c r="K148" i="27"/>
  <c r="K149" i="27"/>
  <c r="K144" i="27"/>
  <c r="W139" i="27"/>
  <c r="W140" i="27"/>
  <c r="W141" i="27"/>
  <c r="W142" i="27"/>
  <c r="W143" i="27"/>
  <c r="W138" i="27"/>
  <c r="Q139" i="27"/>
  <c r="Q140" i="27"/>
  <c r="Q141" i="27"/>
  <c r="Q142" i="27"/>
  <c r="Q143" i="27"/>
  <c r="Q138" i="27"/>
  <c r="K139" i="27"/>
  <c r="K140" i="27"/>
  <c r="K141" i="27"/>
  <c r="K142" i="27"/>
  <c r="K143" i="27"/>
  <c r="K138" i="27"/>
  <c r="V155" i="27"/>
  <c r="V154" i="27"/>
  <c r="V153" i="27"/>
  <c r="V152" i="27"/>
  <c r="V151" i="27"/>
  <c r="V150" i="27"/>
  <c r="V149" i="27"/>
  <c r="V148" i="27"/>
  <c r="V147" i="27"/>
  <c r="V146" i="27"/>
  <c r="V145" i="27"/>
  <c r="V144" i="27"/>
  <c r="V143" i="27"/>
  <c r="V142" i="27"/>
  <c r="V141" i="27"/>
  <c r="V140" i="27"/>
  <c r="V139" i="27"/>
  <c r="V138" i="27"/>
  <c r="V137" i="27"/>
  <c r="V136" i="27"/>
  <c r="V135" i="27"/>
  <c r="V134" i="27"/>
  <c r="V133" i="27"/>
  <c r="V132" i="27"/>
  <c r="P137" i="27"/>
  <c r="P136" i="27"/>
  <c r="P135" i="27"/>
  <c r="P134" i="27"/>
  <c r="P133" i="27"/>
  <c r="P132" i="27"/>
  <c r="P143" i="27"/>
  <c r="P142" i="27"/>
  <c r="P141" i="27"/>
  <c r="P140" i="27"/>
  <c r="P139" i="27"/>
  <c r="P138" i="27"/>
  <c r="P149" i="27"/>
  <c r="P148" i="27"/>
  <c r="P147" i="27"/>
  <c r="P146" i="27"/>
  <c r="P145" i="27"/>
  <c r="P144" i="27"/>
  <c r="P155" i="27"/>
  <c r="P154" i="27"/>
  <c r="P153" i="27"/>
  <c r="P152" i="27"/>
  <c r="P151" i="27"/>
  <c r="P150" i="27"/>
  <c r="J155" i="27"/>
  <c r="J154" i="27"/>
  <c r="J153" i="27"/>
  <c r="J152" i="27"/>
  <c r="J151" i="27"/>
  <c r="J150" i="27"/>
  <c r="J149" i="27"/>
  <c r="J148" i="27"/>
  <c r="J147" i="27"/>
  <c r="J146" i="27"/>
  <c r="J145" i="27"/>
  <c r="J144" i="27"/>
  <c r="J143" i="27"/>
  <c r="J142" i="27"/>
  <c r="J141" i="27"/>
  <c r="J140" i="27"/>
  <c r="J139" i="27"/>
  <c r="J138" i="27"/>
  <c r="W133" i="27"/>
  <c r="W134" i="27"/>
  <c r="W135" i="27"/>
  <c r="W136" i="27"/>
  <c r="W137" i="27"/>
  <c r="W132" i="27"/>
  <c r="Q133" i="27"/>
  <c r="Q134" i="27"/>
  <c r="Q135" i="27"/>
  <c r="Q136" i="27"/>
  <c r="Q137" i="27"/>
  <c r="Q132" i="27"/>
  <c r="K133" i="27"/>
  <c r="K134" i="27"/>
  <c r="K135" i="27"/>
  <c r="K136" i="27"/>
  <c r="K137" i="27"/>
  <c r="K132" i="27"/>
  <c r="J137" i="27"/>
  <c r="J136" i="27"/>
  <c r="J135" i="27"/>
  <c r="J134" i="27"/>
  <c r="J133" i="27"/>
  <c r="J132" i="27"/>
  <c r="W127" i="27"/>
  <c r="W128" i="27"/>
  <c r="W129" i="27"/>
  <c r="W130" i="27"/>
  <c r="W131" i="27"/>
  <c r="W126" i="27"/>
  <c r="Q127" i="27"/>
  <c r="Q128" i="27"/>
  <c r="Q129" i="27"/>
  <c r="Q130" i="27"/>
  <c r="Q131" i="27"/>
  <c r="Q126" i="27"/>
  <c r="K127" i="27"/>
  <c r="K128" i="27"/>
  <c r="K129" i="27"/>
  <c r="K130" i="27"/>
  <c r="K131" i="27"/>
  <c r="K126" i="27"/>
  <c r="V131" i="27"/>
  <c r="V130" i="27"/>
  <c r="V129" i="27"/>
  <c r="V128" i="27"/>
  <c r="V127" i="27"/>
  <c r="V126" i="27"/>
  <c r="P131" i="27"/>
  <c r="P130" i="27"/>
  <c r="P129" i="27"/>
  <c r="P128" i="27"/>
  <c r="P127" i="27"/>
  <c r="P126" i="27"/>
  <c r="J131" i="27"/>
  <c r="J130" i="27"/>
  <c r="J129" i="27"/>
  <c r="J128" i="27"/>
  <c r="J127" i="27"/>
  <c r="J126" i="27"/>
  <c r="W121" i="27"/>
  <c r="W122" i="27"/>
  <c r="W123" i="27"/>
  <c r="W124" i="27"/>
  <c r="W125" i="27"/>
  <c r="W120" i="27"/>
  <c r="Q121" i="27"/>
  <c r="Q122" i="27"/>
  <c r="Q123" i="27"/>
  <c r="Q124" i="27"/>
  <c r="Q125" i="27"/>
  <c r="Q120" i="27"/>
  <c r="K121" i="27"/>
  <c r="K122" i="27"/>
  <c r="K123" i="27"/>
  <c r="K124" i="27"/>
  <c r="K125" i="27"/>
  <c r="K120" i="27"/>
  <c r="V125" i="27"/>
  <c r="V124" i="27"/>
  <c r="V123" i="27"/>
  <c r="V122" i="27"/>
  <c r="V121" i="27"/>
  <c r="V120" i="27"/>
  <c r="P125" i="27"/>
  <c r="P124" i="27"/>
  <c r="P123" i="27"/>
  <c r="P122" i="27"/>
  <c r="P121" i="27"/>
  <c r="P120" i="27"/>
  <c r="J125" i="27"/>
  <c r="J124" i="27"/>
  <c r="J123" i="27"/>
  <c r="J122" i="27"/>
  <c r="J121" i="27"/>
  <c r="J120" i="27"/>
  <c r="W115" i="27"/>
  <c r="W116" i="27"/>
  <c r="W117" i="27"/>
  <c r="W118" i="27"/>
  <c r="W119" i="27"/>
  <c r="W114" i="27"/>
  <c r="Q115" i="27"/>
  <c r="Q116" i="27"/>
  <c r="Q117" i="27"/>
  <c r="Q118" i="27"/>
  <c r="Q119" i="27"/>
  <c r="Q114" i="27"/>
  <c r="K115" i="27"/>
  <c r="K116" i="27"/>
  <c r="K117" i="27"/>
  <c r="K118" i="27"/>
  <c r="K119" i="27"/>
  <c r="K114" i="27"/>
  <c r="V119" i="27"/>
  <c r="V118" i="27"/>
  <c r="V117" i="27"/>
  <c r="V116" i="27"/>
  <c r="V115" i="27"/>
  <c r="V114" i="27"/>
  <c r="P119" i="27"/>
  <c r="P118" i="27"/>
  <c r="P117" i="27"/>
  <c r="P116" i="27"/>
  <c r="P115" i="27"/>
  <c r="P114" i="27"/>
  <c r="J119" i="27"/>
  <c r="J118" i="27"/>
  <c r="J117" i="27"/>
  <c r="J116" i="27"/>
  <c r="J115" i="27"/>
  <c r="J114" i="27"/>
  <c r="W109" i="27"/>
  <c r="W110" i="27"/>
  <c r="W111" i="27"/>
  <c r="W112" i="27"/>
  <c r="W113" i="27"/>
  <c r="W108" i="27"/>
  <c r="Q109" i="27"/>
  <c r="Q110" i="27"/>
  <c r="Q111" i="27"/>
  <c r="Q112" i="27"/>
  <c r="Q113" i="27"/>
  <c r="Q108" i="27"/>
  <c r="K109" i="27"/>
  <c r="K110" i="27"/>
  <c r="K111" i="27"/>
  <c r="K112" i="27"/>
  <c r="K113" i="27"/>
  <c r="K108" i="27"/>
  <c r="V113" i="27"/>
  <c r="V112" i="27"/>
  <c r="V111" i="27"/>
  <c r="V110" i="27"/>
  <c r="V109" i="27"/>
  <c r="V108" i="27"/>
  <c r="P113" i="27"/>
  <c r="P112" i="27"/>
  <c r="P111" i="27"/>
  <c r="P110" i="27"/>
  <c r="P109" i="27"/>
  <c r="P108" i="27"/>
  <c r="J113" i="27"/>
  <c r="J112" i="27"/>
  <c r="J111" i="27"/>
  <c r="J110" i="27"/>
  <c r="J109" i="27"/>
  <c r="J108" i="27"/>
  <c r="W103" i="27"/>
  <c r="W104" i="27"/>
  <c r="W105" i="27"/>
  <c r="W106" i="27"/>
  <c r="W107" i="27"/>
  <c r="W102" i="27"/>
  <c r="Q103" i="27"/>
  <c r="Q104" i="27"/>
  <c r="Q105" i="27"/>
  <c r="Q106" i="27"/>
  <c r="Q107" i="27"/>
  <c r="Q102" i="27"/>
  <c r="K103" i="27"/>
  <c r="K104" i="27"/>
  <c r="K105" i="27"/>
  <c r="K106" i="27"/>
  <c r="K107" i="27"/>
  <c r="K102" i="27"/>
  <c r="V107" i="27"/>
  <c r="V106" i="27"/>
  <c r="V105" i="27"/>
  <c r="V104" i="27"/>
  <c r="V103" i="27"/>
  <c r="V102" i="27"/>
  <c r="P107" i="27"/>
  <c r="P106" i="27"/>
  <c r="P105" i="27"/>
  <c r="P104" i="27"/>
  <c r="P103" i="27"/>
  <c r="P102" i="27"/>
  <c r="J107" i="27"/>
  <c r="J106" i="27"/>
  <c r="J105" i="27"/>
  <c r="J104" i="27"/>
  <c r="J103" i="27"/>
  <c r="J102" i="27"/>
  <c r="W97" i="27"/>
  <c r="W98" i="27"/>
  <c r="W99" i="27"/>
  <c r="W100" i="27"/>
  <c r="W101" i="27"/>
  <c r="W96" i="27"/>
  <c r="Q97" i="27"/>
  <c r="Q98" i="27"/>
  <c r="Q99" i="27"/>
  <c r="Q100" i="27"/>
  <c r="Q101" i="27"/>
  <c r="Q96" i="27"/>
  <c r="K97" i="27"/>
  <c r="K98" i="27"/>
  <c r="K99" i="27"/>
  <c r="K100" i="27"/>
  <c r="K101" i="27"/>
  <c r="K96" i="27"/>
  <c r="V101" i="27"/>
  <c r="V100" i="27"/>
  <c r="V99" i="27"/>
  <c r="V98" i="27"/>
  <c r="V97" i="27"/>
  <c r="V96" i="27"/>
  <c r="P101" i="27"/>
  <c r="P100" i="27"/>
  <c r="P99" i="27"/>
  <c r="P98" i="27"/>
  <c r="P97" i="27"/>
  <c r="P96" i="27"/>
  <c r="J101" i="27"/>
  <c r="J100" i="27"/>
  <c r="J99" i="27"/>
  <c r="J98" i="27"/>
  <c r="J97" i="27"/>
  <c r="J96" i="27"/>
  <c r="W91" i="27"/>
  <c r="W92" i="27"/>
  <c r="W93" i="27"/>
  <c r="W94" i="27"/>
  <c r="W95" i="27"/>
  <c r="W90" i="27"/>
  <c r="Q91" i="27"/>
  <c r="Q92" i="27"/>
  <c r="Q93" i="27"/>
  <c r="Q94" i="27"/>
  <c r="Q95" i="27"/>
  <c r="Q90" i="27"/>
  <c r="K91" i="27"/>
  <c r="K92" i="27"/>
  <c r="K93" i="27"/>
  <c r="K94" i="27"/>
  <c r="K95" i="27"/>
  <c r="K90" i="27"/>
  <c r="V95" i="27"/>
  <c r="V94" i="27"/>
  <c r="V93" i="27"/>
  <c r="V92" i="27"/>
  <c r="V91" i="27"/>
  <c r="V90" i="27"/>
  <c r="P95" i="27"/>
  <c r="P94" i="27"/>
  <c r="P93" i="27"/>
  <c r="P92" i="27"/>
  <c r="P91" i="27"/>
  <c r="P90" i="27"/>
  <c r="J95" i="27"/>
  <c r="J94" i="27"/>
  <c r="J93" i="27"/>
  <c r="J92" i="27"/>
  <c r="J91" i="27"/>
  <c r="J90" i="27"/>
  <c r="W85" i="27"/>
  <c r="W86" i="27"/>
  <c r="W87" i="27"/>
  <c r="W88" i="27"/>
  <c r="W89" i="27"/>
  <c r="W84" i="27"/>
  <c r="Q85" i="27"/>
  <c r="Q86" i="27"/>
  <c r="Q87" i="27"/>
  <c r="Q88" i="27"/>
  <c r="Q89" i="27"/>
  <c r="Q84" i="27"/>
  <c r="K85" i="27"/>
  <c r="K86" i="27"/>
  <c r="K87" i="27"/>
  <c r="K88" i="27"/>
  <c r="K89" i="27"/>
  <c r="K84" i="27"/>
  <c r="J77" i="27"/>
  <c r="J76" i="27"/>
  <c r="J75" i="27"/>
  <c r="J74" i="27"/>
  <c r="J73" i="27"/>
  <c r="J72" i="27"/>
  <c r="J83" i="27"/>
  <c r="J82" i="27"/>
  <c r="J81" i="27"/>
  <c r="J80" i="27"/>
  <c r="J79" i="27"/>
  <c r="J78" i="27"/>
  <c r="J89" i="27"/>
  <c r="J88" i="27"/>
  <c r="J87" i="27"/>
  <c r="J86" i="27"/>
  <c r="J85" i="27"/>
  <c r="J84" i="27"/>
  <c r="V89" i="27"/>
  <c r="V88" i="27"/>
  <c r="V87" i="27"/>
  <c r="V86" i="27"/>
  <c r="V85" i="27"/>
  <c r="V84" i="27"/>
  <c r="P88" i="27"/>
  <c r="P89" i="27"/>
  <c r="P87" i="27"/>
  <c r="P86" i="27"/>
  <c r="P85" i="27"/>
  <c r="P84" i="27"/>
  <c r="W79" i="27"/>
  <c r="W80" i="27"/>
  <c r="W81" i="27"/>
  <c r="W82" i="27"/>
  <c r="W83" i="27"/>
  <c r="W78" i="27"/>
  <c r="Q79" i="27"/>
  <c r="Q80" i="27"/>
  <c r="Q81" i="27"/>
  <c r="Q82" i="27"/>
  <c r="Q83" i="27"/>
  <c r="Q78" i="27"/>
  <c r="K79" i="27"/>
  <c r="K80" i="27"/>
  <c r="K81" i="27"/>
  <c r="K82" i="27"/>
  <c r="K83" i="27"/>
  <c r="K78" i="27"/>
  <c r="V79" i="27"/>
  <c r="V80" i="27"/>
  <c r="V81" i="27"/>
  <c r="V82" i="27"/>
  <c r="V83" i="27"/>
  <c r="V78" i="27"/>
  <c r="P79" i="27"/>
  <c r="P80" i="27"/>
  <c r="P81" i="27"/>
  <c r="P82" i="27"/>
  <c r="P83" i="27"/>
  <c r="P78" i="27"/>
  <c r="W73" i="27"/>
  <c r="W74" i="27"/>
  <c r="W75" i="27"/>
  <c r="W76" i="27"/>
  <c r="W77" i="27"/>
  <c r="W72" i="27"/>
  <c r="Q73" i="27"/>
  <c r="Q74" i="27"/>
  <c r="Q75" i="27"/>
  <c r="Q76" i="27"/>
  <c r="Q77" i="27"/>
  <c r="Q72" i="27"/>
  <c r="K73" i="27"/>
  <c r="K74" i="27"/>
  <c r="K75" i="27"/>
  <c r="K76" i="27"/>
  <c r="K77" i="27"/>
  <c r="K72" i="27"/>
  <c r="V73" i="27"/>
  <c r="V74" i="27"/>
  <c r="V75" i="27"/>
  <c r="V76" i="27"/>
  <c r="V77" i="27"/>
  <c r="V72" i="27"/>
  <c r="P73" i="27"/>
  <c r="P74" i="27"/>
  <c r="P75" i="27"/>
  <c r="P76" i="27"/>
  <c r="P77" i="27"/>
  <c r="P72" i="27"/>
  <c r="W67" i="27"/>
  <c r="W68" i="27"/>
  <c r="W69" i="27"/>
  <c r="W70" i="27"/>
  <c r="W71" i="27"/>
  <c r="W66" i="27"/>
  <c r="Q67" i="27"/>
  <c r="Q68" i="27"/>
  <c r="Q69" i="27"/>
  <c r="Q70" i="27"/>
  <c r="Q71" i="27"/>
  <c r="Q66" i="27"/>
  <c r="K67" i="27"/>
  <c r="K68" i="27"/>
  <c r="K69" i="27"/>
  <c r="K70" i="27"/>
  <c r="K71" i="27"/>
  <c r="K66" i="27"/>
  <c r="V67" i="27"/>
  <c r="V68" i="27"/>
  <c r="V69" i="27"/>
  <c r="V70" i="27"/>
  <c r="V71" i="27"/>
  <c r="V66" i="27"/>
  <c r="P67" i="27"/>
  <c r="P68" i="27"/>
  <c r="P69" i="27"/>
  <c r="P70" i="27"/>
  <c r="P71" i="27"/>
  <c r="P66" i="27"/>
  <c r="J71" i="27"/>
  <c r="J70" i="27"/>
  <c r="J69" i="27"/>
  <c r="J68" i="27"/>
  <c r="J67" i="27"/>
  <c r="J66" i="27"/>
  <c r="W64" i="27"/>
  <c r="W65" i="27"/>
  <c r="W63" i="27"/>
  <c r="Q64" i="27"/>
  <c r="Q65" i="27"/>
  <c r="Q63" i="27"/>
  <c r="K65" i="27"/>
  <c r="K64" i="27"/>
  <c r="K63" i="27"/>
  <c r="W62" i="27"/>
  <c r="W61" i="27"/>
  <c r="W60" i="27"/>
  <c r="W59" i="27"/>
  <c r="W58" i="27"/>
  <c r="Q62" i="27"/>
  <c r="Q61" i="27"/>
  <c r="Q60" i="27"/>
  <c r="Q59" i="27"/>
  <c r="Q58" i="27"/>
  <c r="K62" i="27"/>
  <c r="K61" i="27"/>
  <c r="K60" i="27"/>
  <c r="K59" i="27"/>
  <c r="K58" i="27"/>
  <c r="W57" i="27"/>
  <c r="Q57" i="27"/>
  <c r="K57" i="27"/>
  <c r="W53" i="27"/>
  <c r="Q53" i="27"/>
  <c r="K53" i="27"/>
  <c r="F53" i="27"/>
  <c r="W56" i="27"/>
  <c r="W55" i="27"/>
  <c r="V56" i="27"/>
  <c r="V55" i="27"/>
  <c r="T56" i="27"/>
  <c r="T55" i="27"/>
  <c r="S56" i="27"/>
  <c r="S55" i="27"/>
  <c r="Q56" i="27"/>
  <c r="Q55" i="27"/>
  <c r="P56" i="27"/>
  <c r="P55" i="27"/>
  <c r="N56" i="27"/>
  <c r="N55" i="27"/>
  <c r="M56" i="27"/>
  <c r="M55" i="27"/>
  <c r="K56" i="27"/>
  <c r="K55" i="27"/>
  <c r="J56" i="27"/>
  <c r="J55" i="27"/>
  <c r="H56" i="27"/>
  <c r="H55" i="27"/>
  <c r="G56" i="27"/>
  <c r="G55" i="27"/>
  <c r="F56" i="27"/>
  <c r="F55" i="27"/>
  <c r="W52" i="27"/>
  <c r="W51" i="27"/>
  <c r="V52" i="27"/>
  <c r="V51" i="27"/>
  <c r="T52" i="27"/>
  <c r="T51" i="27"/>
  <c r="S52" i="27"/>
  <c r="S51" i="27"/>
  <c r="Q52" i="27"/>
  <c r="Q51" i="27"/>
  <c r="P52" i="27"/>
  <c r="P51" i="27"/>
  <c r="N52" i="27"/>
  <c r="N51" i="27"/>
  <c r="M52" i="27"/>
  <c r="M51" i="27"/>
  <c r="K52" i="27"/>
  <c r="K51" i="27"/>
  <c r="J52" i="27"/>
  <c r="J51" i="27"/>
  <c r="H52" i="27"/>
  <c r="H51" i="27"/>
  <c r="H50" i="27"/>
  <c r="H49" i="27"/>
  <c r="F52" i="27"/>
  <c r="F51" i="27"/>
  <c r="G52" i="27"/>
  <c r="G51" i="27"/>
  <c r="G50" i="27"/>
  <c r="G49" i="27"/>
  <c r="W50" i="27"/>
  <c r="W49" i="27"/>
  <c r="V50" i="27"/>
  <c r="V49" i="27"/>
  <c r="T50" i="27"/>
  <c r="T49" i="27"/>
  <c r="S50" i="27"/>
  <c r="S49" i="27"/>
  <c r="Q50" i="27"/>
  <c r="Q49" i="27"/>
  <c r="P50" i="27"/>
  <c r="P49" i="27"/>
  <c r="N50" i="27"/>
  <c r="N49" i="27"/>
  <c r="M50" i="27"/>
  <c r="M49" i="27"/>
  <c r="K50" i="27"/>
  <c r="K49" i="27"/>
  <c r="J50" i="27"/>
  <c r="J49" i="27"/>
  <c r="F50" i="27"/>
  <c r="F49" i="27"/>
  <c r="W54" i="27"/>
  <c r="T54" i="27"/>
  <c r="S54" i="27"/>
  <c r="Q54" i="27"/>
  <c r="N54" i="27"/>
  <c r="M54" i="27"/>
  <c r="K54" i="27"/>
  <c r="G54" i="27"/>
  <c r="H54" i="27"/>
  <c r="F54" i="27"/>
  <c r="W48" i="27"/>
  <c r="Q48" i="27"/>
  <c r="K48" i="27"/>
  <c r="T48" i="27"/>
  <c r="S48" i="27"/>
  <c r="N48" i="27"/>
  <c r="M48" i="27"/>
  <c r="H48" i="27"/>
  <c r="G48" i="27"/>
  <c r="F48" i="27"/>
  <c r="W47" i="27"/>
  <c r="T47" i="27"/>
  <c r="S47" i="27"/>
  <c r="Q47" i="27"/>
  <c r="N47" i="27"/>
  <c r="M47" i="27"/>
  <c r="K47" i="27"/>
  <c r="H47" i="27"/>
  <c r="G47" i="27"/>
  <c r="F47" i="27"/>
  <c r="W46" i="27"/>
  <c r="W45" i="27"/>
  <c r="V46" i="27"/>
  <c r="V45" i="27"/>
  <c r="S46" i="27"/>
  <c r="T46" i="27"/>
  <c r="T45" i="27"/>
  <c r="S45" i="27"/>
  <c r="Q46" i="27"/>
  <c r="Q45" i="27"/>
  <c r="P46" i="27"/>
  <c r="P45" i="27"/>
  <c r="N46" i="27"/>
  <c r="N45" i="27"/>
  <c r="M46" i="27"/>
  <c r="M45" i="27"/>
  <c r="K46" i="27"/>
  <c r="K45" i="27"/>
  <c r="J46" i="27"/>
  <c r="J45" i="27"/>
  <c r="H46" i="27"/>
  <c r="H45" i="27"/>
  <c r="G46" i="27"/>
  <c r="G45" i="27"/>
  <c r="F46" i="27"/>
  <c r="F45" i="27"/>
  <c r="W44" i="27"/>
  <c r="W43" i="27"/>
  <c r="T44" i="27"/>
  <c r="T43" i="27"/>
  <c r="S44" i="27"/>
  <c r="S43" i="27"/>
  <c r="Q44" i="27"/>
  <c r="Q43" i="27"/>
  <c r="N44" i="27"/>
  <c r="N43" i="27"/>
  <c r="M44" i="27"/>
  <c r="M43" i="27"/>
  <c r="K44" i="27"/>
  <c r="K43" i="27"/>
  <c r="H44" i="27"/>
  <c r="H43" i="27"/>
  <c r="G44" i="27"/>
  <c r="G43" i="27"/>
  <c r="F44" i="27"/>
  <c r="F43" i="27"/>
  <c r="W42" i="27"/>
  <c r="W41" i="27"/>
  <c r="Q42" i="27"/>
  <c r="Q41" i="27"/>
  <c r="K42" i="27"/>
  <c r="K41" i="27"/>
  <c r="W40" i="27"/>
  <c r="W39" i="27"/>
  <c r="Q40" i="27"/>
  <c r="Q39" i="27"/>
  <c r="K40" i="27"/>
  <c r="K39" i="27"/>
  <c r="W38" i="27"/>
  <c r="W37" i="27"/>
  <c r="Q38" i="27"/>
  <c r="Q37" i="27"/>
  <c r="K38" i="27"/>
  <c r="K37" i="27"/>
  <c r="W36" i="27"/>
  <c r="W35" i="27"/>
  <c r="Q36" i="27"/>
  <c r="Q35" i="27"/>
  <c r="K36" i="27"/>
  <c r="K35" i="27"/>
  <c r="W34" i="27"/>
  <c r="W33" i="27"/>
  <c r="Q34" i="27"/>
  <c r="Q33" i="27"/>
  <c r="K34" i="27"/>
  <c r="K33" i="27"/>
  <c r="W32" i="27"/>
  <c r="W31" i="27"/>
  <c r="Q32" i="27"/>
  <c r="Q31" i="27"/>
  <c r="K32" i="27"/>
  <c r="K31" i="27"/>
  <c r="W30" i="27"/>
  <c r="W29" i="27"/>
  <c r="Q30" i="27"/>
  <c r="Q29" i="27"/>
  <c r="K30" i="27"/>
  <c r="K29" i="27"/>
  <c r="W28" i="27"/>
  <c r="W27" i="27"/>
  <c r="Q28" i="27"/>
  <c r="Q27" i="27"/>
  <c r="K28" i="27"/>
  <c r="K27" i="27"/>
  <c r="W26" i="27"/>
  <c r="W25" i="27"/>
  <c r="Q26" i="27"/>
  <c r="Q25" i="27"/>
  <c r="K26" i="27"/>
  <c r="K25" i="27"/>
  <c r="W24" i="27"/>
  <c r="W23" i="27"/>
  <c r="Q24" i="27"/>
  <c r="Q23" i="27"/>
  <c r="K24" i="27"/>
  <c r="K23" i="27"/>
  <c r="W22" i="27"/>
  <c r="W21" i="27"/>
  <c r="Q22" i="27"/>
  <c r="Q21" i="27"/>
  <c r="K22" i="27"/>
  <c r="K21" i="27"/>
  <c r="W20" i="27"/>
  <c r="W19" i="27"/>
  <c r="Q20" i="27"/>
  <c r="Q19" i="27"/>
  <c r="K20" i="27"/>
  <c r="K19" i="27"/>
  <c r="W18" i="27"/>
  <c r="W17" i="27"/>
  <c r="Q18" i="27"/>
  <c r="Q17" i="27"/>
  <c r="K18" i="27"/>
  <c r="K17" i="27"/>
  <c r="W16" i="27"/>
  <c r="W15" i="27"/>
  <c r="Q16" i="27"/>
  <c r="Q15" i="27"/>
  <c r="K16" i="27"/>
  <c r="K15" i="27"/>
  <c r="F37" i="27"/>
  <c r="F38" i="27"/>
  <c r="F39" i="27"/>
  <c r="F40" i="27"/>
  <c r="F41" i="27"/>
  <c r="F42" i="27"/>
  <c r="F31" i="27"/>
  <c r="F32" i="27"/>
  <c r="F33" i="27"/>
  <c r="F34" i="27"/>
  <c r="F35" i="27"/>
  <c r="F36" i="27"/>
  <c r="F25" i="27"/>
  <c r="F26" i="27"/>
  <c r="F27" i="27"/>
  <c r="F28" i="27"/>
  <c r="F29" i="27"/>
  <c r="F30" i="27"/>
  <c r="F19" i="27"/>
  <c r="F20" i="27"/>
  <c r="F21" i="27"/>
  <c r="F22" i="27"/>
  <c r="F23" i="27"/>
  <c r="F24" i="27"/>
  <c r="F15" i="27"/>
  <c r="F16" i="27"/>
  <c r="F17" i="27"/>
  <c r="F18" i="27"/>
  <c r="F14" i="27"/>
  <c r="T15" i="27"/>
  <c r="T16" i="27"/>
  <c r="T17" i="27"/>
  <c r="T18" i="27"/>
  <c r="T19" i="27"/>
  <c r="T20" i="27"/>
  <c r="T21" i="27"/>
  <c r="T22" i="27"/>
  <c r="T23" i="27"/>
  <c r="T24" i="27"/>
  <c r="T25" i="27"/>
  <c r="T26" i="27"/>
  <c r="T27" i="27"/>
  <c r="T28" i="27"/>
  <c r="T29" i="27"/>
  <c r="T30" i="27"/>
  <c r="T31" i="27"/>
  <c r="T32" i="27"/>
  <c r="T33" i="27"/>
  <c r="T34" i="27"/>
  <c r="T35" i="27"/>
  <c r="T36" i="27"/>
  <c r="T37" i="27"/>
  <c r="T38" i="27"/>
  <c r="T39" i="27"/>
  <c r="T40" i="27"/>
  <c r="T41" i="27"/>
  <c r="T42" i="27"/>
  <c r="T14" i="27"/>
  <c r="T13" i="27"/>
  <c r="S39" i="27"/>
  <c r="S40" i="27"/>
  <c r="S41" i="27"/>
  <c r="S42" i="27"/>
  <c r="S35" i="27"/>
  <c r="S36" i="27"/>
  <c r="S37" i="27"/>
  <c r="S38" i="27"/>
  <c r="S33" i="27"/>
  <c r="S34" i="27"/>
  <c r="S31" i="27"/>
  <c r="S32" i="27"/>
  <c r="S25" i="27"/>
  <c r="S26" i="27"/>
  <c r="S27" i="27"/>
  <c r="S28" i="27"/>
  <c r="S29" i="27"/>
  <c r="S30" i="27"/>
  <c r="S22" i="27"/>
  <c r="S23" i="27"/>
  <c r="S24" i="27"/>
  <c r="S17" i="27"/>
  <c r="S18" i="27"/>
  <c r="S19" i="27"/>
  <c r="S20" i="27"/>
  <c r="S21" i="27"/>
  <c r="S15" i="27"/>
  <c r="S16" i="27"/>
  <c r="S14" i="27"/>
  <c r="S13" i="27"/>
  <c r="N42" i="27"/>
  <c r="N41" i="27"/>
  <c r="N40" i="27"/>
  <c r="N39" i="27"/>
  <c r="N38" i="27"/>
  <c r="N37" i="27"/>
  <c r="N36" i="27"/>
  <c r="N35" i="27"/>
  <c r="N34" i="27"/>
  <c r="N33" i="27"/>
  <c r="N32" i="27"/>
  <c r="N31" i="27"/>
  <c r="N30" i="27"/>
  <c r="N29" i="27"/>
  <c r="N28" i="27"/>
  <c r="N27" i="27"/>
  <c r="N26" i="27"/>
  <c r="N25" i="27"/>
  <c r="N24" i="27"/>
  <c r="N23" i="27"/>
  <c r="N22" i="27"/>
  <c r="N21" i="27"/>
  <c r="N20" i="27"/>
  <c r="N19" i="27"/>
  <c r="N18" i="27"/>
  <c r="N17" i="27"/>
  <c r="N16" i="27"/>
  <c r="N15" i="27"/>
  <c r="N14" i="27"/>
  <c r="N13" i="27"/>
  <c r="M42" i="27"/>
  <c r="M41" i="27"/>
  <c r="M40" i="27"/>
  <c r="M39" i="27"/>
  <c r="M38" i="27"/>
  <c r="M37" i="27"/>
  <c r="M36" i="27"/>
  <c r="M35" i="27"/>
  <c r="M34" i="27"/>
  <c r="M33" i="27"/>
  <c r="M32" i="27"/>
  <c r="M31" i="27"/>
  <c r="M30" i="27"/>
  <c r="M29" i="27"/>
  <c r="M28" i="27"/>
  <c r="M27" i="27"/>
  <c r="M26" i="27"/>
  <c r="M25" i="27"/>
  <c r="M24" i="27"/>
  <c r="M23" i="27"/>
  <c r="M22" i="27"/>
  <c r="M21" i="27"/>
  <c r="M20" i="27"/>
  <c r="M19" i="27"/>
  <c r="M18" i="27"/>
  <c r="M17" i="27"/>
  <c r="M16" i="27"/>
  <c r="M15" i="27"/>
  <c r="M14" i="27"/>
  <c r="M13" i="27"/>
  <c r="H42" i="27"/>
  <c r="H41" i="27"/>
  <c r="H40" i="27"/>
  <c r="H39" i="27"/>
  <c r="H38" i="27"/>
  <c r="H37" i="27"/>
  <c r="H36" i="27"/>
  <c r="H35" i="27"/>
  <c r="H34" i="27"/>
  <c r="H33" i="27"/>
  <c r="H32" i="27"/>
  <c r="H31" i="27"/>
  <c r="H30" i="27"/>
  <c r="H29" i="27"/>
  <c r="H28" i="27"/>
  <c r="H27" i="27"/>
  <c r="H26" i="27"/>
  <c r="H25" i="27"/>
  <c r="H24" i="27"/>
  <c r="H23" i="27"/>
  <c r="H22" i="27"/>
  <c r="H21" i="27"/>
  <c r="H20" i="27"/>
  <c r="H19" i="27"/>
  <c r="H18" i="27"/>
  <c r="H17" i="27"/>
  <c r="H16" i="27"/>
  <c r="H15" i="27"/>
  <c r="H14" i="27"/>
  <c r="H1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G16" i="27"/>
  <c r="G15" i="27"/>
  <c r="G13" i="27"/>
  <c r="G14" i="27"/>
  <c r="F13" i="27"/>
  <c r="W14" i="27"/>
  <c r="W13" i="27"/>
  <c r="Q14" i="27"/>
  <c r="Q13" i="27"/>
  <c r="K14" i="27"/>
  <c r="K13" i="27"/>
  <c r="W12" i="27"/>
  <c r="Q12" i="27"/>
  <c r="S12" i="27"/>
  <c r="T12" i="27"/>
  <c r="M12" i="27"/>
  <c r="N12" i="27"/>
  <c r="K12" i="27"/>
  <c r="F12" i="27"/>
  <c r="G12" i="27"/>
  <c r="H12" i="27"/>
  <c r="W10" i="27"/>
  <c r="W11" i="27"/>
  <c r="W9" i="27"/>
  <c r="W8" i="27"/>
  <c r="W7" i="27"/>
  <c r="W6" i="27"/>
  <c r="W5" i="27"/>
  <c r="Q11" i="27"/>
  <c r="Q10" i="27"/>
  <c r="Q8" i="27"/>
  <c r="Q7" i="27"/>
  <c r="Q6" i="27"/>
  <c r="Q5" i="27"/>
  <c r="K11" i="27"/>
  <c r="K10" i="27"/>
  <c r="K9" i="27"/>
  <c r="K8" i="27"/>
  <c r="K7" i="27"/>
  <c r="K5" i="27"/>
  <c r="F11" i="27"/>
  <c r="G10" i="27"/>
  <c r="H10" i="27"/>
  <c r="G11" i="27"/>
  <c r="H11" i="27"/>
  <c r="S5" i="27"/>
  <c r="T5" i="27"/>
  <c r="S6" i="27"/>
  <c r="T6" i="27"/>
  <c r="S7" i="27"/>
  <c r="T7" i="27"/>
  <c r="S8" i="27"/>
  <c r="T8" i="27"/>
  <c r="S9" i="27"/>
  <c r="T9" i="27"/>
  <c r="S10" i="27"/>
  <c r="T10" i="27"/>
  <c r="S11" i="27"/>
  <c r="T11" i="27"/>
  <c r="M10" i="27"/>
  <c r="N10" i="27"/>
  <c r="M11" i="27"/>
  <c r="N11" i="27"/>
  <c r="M5" i="27"/>
  <c r="N5" i="27"/>
  <c r="M6" i="27"/>
  <c r="N6" i="27"/>
  <c r="M7" i="27"/>
  <c r="N7" i="27"/>
  <c r="M8" i="27"/>
  <c r="N8" i="27"/>
  <c r="M9" i="27"/>
  <c r="N9" i="27"/>
  <c r="H5" i="27"/>
  <c r="H6" i="27"/>
  <c r="H7" i="27"/>
  <c r="H8" i="27"/>
  <c r="H9" i="27"/>
  <c r="G5" i="27"/>
  <c r="G6" i="27"/>
  <c r="G7" i="27"/>
  <c r="G8" i="27"/>
  <c r="G9" i="27"/>
  <c r="F5" i="27"/>
  <c r="F6" i="27"/>
  <c r="F7" i="27"/>
  <c r="F8" i="27"/>
  <c r="F9" i="27"/>
  <c r="F10" i="27"/>
  <c r="F4" i="27"/>
  <c r="F3" i="27"/>
  <c r="F2" i="27"/>
  <c r="W4" i="27"/>
  <c r="W3" i="27"/>
  <c r="W2" i="27"/>
  <c r="T3" i="27"/>
  <c r="T4" i="27"/>
  <c r="T2" i="27"/>
  <c r="S3" i="27"/>
  <c r="S4" i="27"/>
  <c r="S2" i="27"/>
  <c r="Q4" i="27"/>
  <c r="Q3" i="27"/>
  <c r="Q2" i="27"/>
  <c r="N3" i="27"/>
  <c r="N4" i="27"/>
  <c r="N2" i="27"/>
  <c r="M3" i="27"/>
  <c r="M4" i="27"/>
  <c r="M2" i="27"/>
  <c r="K4" i="27"/>
  <c r="K3" i="27"/>
  <c r="K2" i="27"/>
  <c r="H3" i="27"/>
  <c r="H4" i="27"/>
  <c r="H2" i="27"/>
  <c r="G3" i="27"/>
  <c r="G4" i="27"/>
  <c r="G2" i="27"/>
</calcChain>
</file>

<file path=xl/sharedStrings.xml><?xml version="1.0" encoding="utf-8"?>
<sst xmlns="http://schemas.openxmlformats.org/spreadsheetml/2006/main" count="10086" uniqueCount="831">
  <si>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</si>
  <si>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</si>
  <si>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</si>
  <si>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</si>
  <si>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</si>
  <si>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</si>
  <si>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</si>
  <si>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</si>
  <si>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</si>
  <si>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</si>
  <si>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</si>
  <si>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</si>
  <si>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</si>
  <si>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</si>
  <si>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</si>
  <si>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</si>
  <si>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</si>
  <si>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</si>
  <si>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</si>
  <si>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</si>
  <si>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</si>
  <si>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</si>
  <si>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</si>
  <si>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</si>
  <si>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</si>
  <si>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</si>
  <si>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</si>
  <si>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</si>
  <si>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</si>
  <si>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</si>
  <si>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</si>
  <si>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</si>
  <si>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</si>
  <si>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</si>
  <si>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</si>
  <si>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</si>
  <si>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</si>
  <si>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</si>
  <si>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</si>
  <si>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</si>
  <si>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</si>
  <si>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</si>
  <si>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</si>
  <si>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</si>
  <si>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</si>
  <si>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</si>
  <si>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</si>
  <si>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</si>
  <si>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</si>
  <si>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</si>
  <si>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</si>
  <si>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</si>
  <si>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</si>
  <si>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</si>
  <si>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</si>
  <si>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</si>
  <si>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</si>
  <si>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</si>
  <si>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</si>
  <si>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</si>
  <si>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</si>
  <si>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</si>
  <si>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</si>
  <si>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</si>
  <si>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</si>
  <si>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</si>
  <si>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</si>
  <si>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</si>
  <si>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</si>
  <si>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</si>
  <si>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</si>
  <si>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</si>
  <si>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</si>
  <si>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</si>
  <si>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</si>
  <si>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</si>
  <si>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</si>
  <si>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</si>
  <si>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</si>
  <si>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</si>
  <si>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</si>
  <si>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</si>
  <si>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</si>
  <si>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</si>
  <si>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</si>
  <si>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</si>
  <si>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</si>
  <si>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</si>
  <si>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</si>
  <si>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</si>
  <si>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</si>
  <si>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</si>
  <si>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</si>
  <si>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</si>
  <si>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</si>
  <si>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</si>
  <si>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</si>
  <si>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</si>
  <si>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</si>
  <si>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</si>
  <si>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</si>
  <si>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</si>
  <si>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</si>
  <si>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</si>
  <si>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</si>
  <si>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</si>
  <si>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</si>
  <si>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</si>
  <si>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</si>
  <si>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</si>
  <si>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</si>
  <si>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</si>
  <si>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</si>
  <si>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</si>
  <si>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</si>
  <si>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</si>
  <si>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</si>
  <si>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</si>
  <si>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</si>
  <si>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</si>
  <si>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</si>
  <si>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</si>
  <si>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</si>
  <si>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</si>
  <si>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</si>
  <si>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</si>
  <si>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</si>
  <si>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</si>
  <si>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</si>
  <si>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</si>
  <si>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</si>
  <si>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</si>
  <si>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</si>
  <si>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</si>
  <si>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</si>
  <si>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</si>
  <si>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</si>
  <si>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</si>
  <si>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</si>
  <si>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</si>
  <si>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</si>
  <si>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</si>
  <si>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</si>
  <si>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</si>
  <si>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</si>
  <si>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</si>
  <si>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</si>
  <si>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</si>
  <si>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</si>
  <si>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</si>
  <si>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</si>
  <si>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</si>
  <si>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</si>
  <si>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</si>
  <si>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</si>
  <si>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</si>
  <si>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</si>
  <si>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</si>
  <si>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</si>
  <si>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</si>
  <si>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</si>
  <si>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</si>
  <si>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</si>
  <si>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</si>
  <si>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</si>
  <si>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</si>
  <si>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</si>
  <si>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</si>
  <si>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</si>
  <si>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</si>
  <si>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</si>
  <si>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</si>
  <si>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</si>
  <si>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</si>
  <si>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</si>
  <si>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</si>
  <si>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</si>
  <si>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</si>
  <si>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</si>
  <si>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</si>
  <si>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</si>
  <si>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</si>
  <si>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</si>
  <si>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</si>
  <si>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</si>
  <si>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</si>
  <si>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</si>
  <si>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</si>
  <si>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</si>
  <si>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</si>
  <si>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</si>
  <si>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</si>
  <si>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</si>
  <si>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</si>
  <si>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</si>
  <si>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</si>
  <si>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</si>
  <si>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</si>
  <si>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</si>
  <si>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</si>
  <si>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</si>
  <si>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</si>
  <si>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</si>
  <si>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</si>
  <si>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</si>
  <si>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</si>
  <si>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</si>
  <si>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</si>
  <si>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</si>
  <si>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</si>
  <si>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</si>
  <si>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</si>
  <si>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</si>
  <si>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</si>
  <si>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</si>
  <si>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</si>
  <si>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</si>
  <si>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</si>
  <si>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</si>
  <si>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</si>
  <si>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</si>
  <si>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</si>
  <si>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</si>
  <si>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</si>
  <si>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</si>
  <si>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</si>
  <si>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</si>
  <si>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</si>
  <si>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</si>
  <si>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</si>
  <si>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</si>
  <si>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</si>
  <si>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</si>
  <si>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</si>
  <si>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</si>
  <si>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</si>
  <si>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</si>
  <si>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</si>
  <si>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</si>
  <si>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</si>
  <si>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</si>
  <si>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</si>
  <si>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</si>
  <si>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</si>
  <si>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</si>
  <si>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</si>
  <si>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</si>
  <si>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</si>
  <si>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</si>
  <si>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</si>
  <si>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</si>
  <si>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</si>
  <si>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</si>
  <si>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</si>
  <si>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</si>
  <si>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</si>
  <si>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</si>
  <si>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</si>
  <si>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</si>
  <si>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</si>
  <si>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</si>
  <si>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</si>
  <si>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</si>
  <si>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</si>
  <si>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</si>
  <si>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</si>
  <si>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</si>
  <si>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</si>
  <si>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</si>
  <si>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</si>
  <si>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</si>
  <si>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</si>
  <si>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</si>
  <si>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</si>
  <si>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</si>
  <si>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</si>
  <si>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</si>
  <si>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</si>
  <si>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</si>
  <si>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</si>
  <si>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GBP</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</si>
  <si>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</si>
  <si>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</si>
  <si>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</si>
  <si>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</si>
  <si>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</si>
  <si>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</si>
  <si>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</si>
  <si>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</si>
  <si>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</si>
  <si>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</si>
  <si>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</si>
  <si>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</si>
  <si>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</si>
  <si>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</si>
  <si>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</si>
  <si>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</si>
  <si>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</si>
  <si>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</si>
  <si>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</si>
  <si>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</si>
  <si>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</si>
  <si>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</si>
  <si>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</si>
  <si>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</si>
  <si>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</si>
  <si>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</si>
  <si>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</si>
  <si>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</si>
  <si>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</si>
  <si>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</si>
  <si>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</si>
  <si>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</si>
  <si>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</si>
  <si>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SameDayPayment_Total</t>
  </si>
  <si>
    <t>IntraDayPayment_Total</t>
  </si>
  <si>
    <t>MultiDayPayment_Total</t>
  </si>
  <si>
    <t>Total number  of failures</t>
  </si>
  <si>
    <t>SameDayPayment</t>
  </si>
  <si>
    <t>IntraDayPayment</t>
  </si>
  <si>
    <t>MultiDayPayment</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</si>
  <si>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</si>
  <si>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</si>
  <si>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</si>
  <si>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</si>
  <si>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</si>
  <si>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</si>
  <si>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</si>
  <si>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</si>
  <si>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</si>
  <si>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</si>
  <si>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</si>
  <si>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</si>
  <si>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</si>
  <si>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</si>
  <si>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</si>
  <si>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</si>
  <si>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</si>
  <si>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</si>
  <si>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NumberOfDays_USD</t>
  </si>
  <si>
    <t>Percentage_USD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</si>
  <si>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</si>
  <si>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</si>
  <si>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</si>
  <si>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</si>
  <si>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</si>
  <si>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</si>
  <si>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</si>
  <si>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</si>
  <si>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</si>
  <si>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</si>
  <si>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</si>
  <si>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</si>
  <si>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</si>
  <si>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</si>
  <si>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</si>
  <si>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</si>
  <si>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</si>
  <si>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</si>
  <si>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</si>
  <si>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</si>
  <si>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</si>
  <si>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</si>
  <si>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</si>
  <si>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</si>
  <si>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</si>
  <si>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</si>
  <si>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</si>
  <si>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</si>
  <si>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</si>
  <si>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</si>
  <si>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</si>
  <si>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</si>
  <si>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</si>
  <si>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</si>
  <si>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</si>
  <si>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</si>
  <si>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</si>
  <si>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</si>
  <si>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</si>
  <si>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</si>
  <si>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</si>
  <si>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</si>
  <si>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</si>
  <si>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</si>
  <si>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</si>
  <si>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</si>
  <si>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</si>
  <si>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</si>
  <si>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</si>
  <si>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</si>
  <si>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</si>
  <si>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</si>
  <si>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</si>
  <si>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</si>
  <si>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</si>
  <si>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</si>
  <si>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</si>
  <si>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</si>
  <si>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</si>
  <si>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</si>
  <si>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</si>
  <si>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</si>
  <si>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</si>
  <si>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</si>
  <si>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</si>
  <si>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</si>
  <si>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</si>
  <si>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</si>
  <si>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</si>
  <si>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</si>
  <si>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</si>
  <si>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</si>
  <si>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</si>
  <si>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</si>
  <si>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</si>
  <si>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CCP</t>
  </si>
  <si>
    <t>DataFile_17.3</t>
  </si>
  <si>
    <t>DurationofFailure</t>
  </si>
  <si>
    <t>Total value of default resources 
(excluding initial and retained variation margin), split by clearing service if default funds are segregated by clearing service</t>
  </si>
  <si>
    <t>Quarter end</t>
  </si>
  <si>
    <t xml:space="preserve">Annual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</si>
  <si>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</si>
  <si>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</si>
  <si>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</si>
  <si>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</si>
  <si>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</si>
  <si>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</si>
  <si>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</si>
  <si>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</si>
  <si>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</si>
  <si>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</si>
  <si>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</si>
  <si>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</si>
  <si>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</si>
  <si>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</si>
  <si>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</si>
  <si>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</si>
  <si>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</si>
  <si>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</si>
  <si>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</si>
  <si>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</si>
  <si>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</si>
  <si>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</si>
  <si>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</si>
  <si>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</si>
  <si>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</si>
  <si>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</si>
  <si>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</si>
  <si>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</si>
  <si>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</si>
  <si>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</si>
  <si>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</si>
  <si>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</si>
  <si>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</si>
  <si>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</si>
  <si>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</si>
  <si>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</si>
  <si>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</si>
  <si>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</si>
  <si>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</si>
  <si>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</si>
  <si>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</si>
  <si>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</si>
  <si>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</si>
  <si>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</si>
  <si>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</si>
  <si>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</si>
  <si>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</si>
  <si>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</si>
  <si>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</si>
  <si>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</si>
  <si>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</si>
  <si>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</si>
  <si>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</si>
  <si>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</si>
  <si>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</si>
  <si>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</si>
  <si>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</si>
  <si>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</si>
  <si>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</si>
  <si>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</si>
  <si>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</si>
  <si>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</si>
  <si>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</si>
  <si>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</si>
  <si>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</si>
  <si>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</si>
  <si>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</si>
  <si>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</si>
  <si>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</si>
  <si>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DataFile_20b</t>
  </si>
  <si>
    <t>DataFile_20a</t>
  </si>
  <si>
    <t>16.2.20</t>
  </si>
  <si>
    <t>Percentage of total participant cash held as securities.</t>
  </si>
  <si>
    <t>6.5.1.3</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</si>
  <si>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</si>
  <si>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</si>
  <si>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</si>
  <si>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Commodities</t>
  </si>
  <si>
    <t>6.5.1.1</t>
  </si>
  <si>
    <t>AggregatedDataFile</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</si>
  <si>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</si>
  <si>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</si>
  <si>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</si>
  <si>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</si>
  <si>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</si>
  <si>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</si>
  <si>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</si>
  <si>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</si>
  <si>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</si>
  <si>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</si>
  <si>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</si>
  <si>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</si>
  <si>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Percentage_GBP</t>
  </si>
  <si>
    <t xml:space="preserve">Description Values </t>
  </si>
  <si>
    <t>n/a</t>
  </si>
  <si>
    <t>Data Type</t>
  </si>
  <si>
    <t>Numeric 2dp, Currency</t>
  </si>
  <si>
    <t>Numeric 2dp, Percentage</t>
  </si>
  <si>
    <t>Numeric 0dp</t>
  </si>
  <si>
    <t>Reporting Frequency</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</si>
  <si>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</si>
  <si>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</si>
  <si>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</si>
  <si>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</si>
  <si>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</si>
  <si>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</si>
  <si>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</si>
  <si>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</si>
  <si>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</si>
  <si>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</si>
  <si>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</si>
  <si>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</si>
  <si>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</si>
  <si>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</si>
  <si>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</si>
  <si>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</si>
  <si>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</si>
  <si>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Numeric 2dp,
Percentage</t>
  </si>
  <si>
    <t xml:space="preserve">Additional pre-funded financial resources (if any) beyond initial margin and equivalent financial resources collected from each linked CCP, that are available to the linked CCP to cover exposures to the CCP </t>
  </si>
  <si>
    <t>Nasdaq Clearing</t>
  </si>
  <si>
    <t>Financial Markets</t>
  </si>
  <si>
    <t>Seafood</t>
  </si>
  <si>
    <t>SEK</t>
  </si>
  <si>
    <t>EUR</t>
  </si>
  <si>
    <t>NOK</t>
  </si>
  <si>
    <t>AmountExceeded#</t>
  </si>
  <si>
    <t>DKK</t>
  </si>
  <si>
    <t>NumberOfDays_SEK</t>
  </si>
  <si>
    <t>NumberOfDays_EUR</t>
  </si>
  <si>
    <t>NumberOfDays_DKK</t>
  </si>
  <si>
    <t>NumberOfDays_NOK</t>
  </si>
  <si>
    <t>NumberOfDays_GBP</t>
  </si>
  <si>
    <t>Percentage_SEK</t>
  </si>
  <si>
    <t>Percentage_EUR</t>
  </si>
  <si>
    <t>Percentage_DKK</t>
  </si>
  <si>
    <t>Percentage_NOK</t>
  </si>
  <si>
    <t>SEK IRS (OTC)</t>
  </si>
  <si>
    <t>Overnight index swaps (OTC)</t>
  </si>
  <si>
    <t>Repos SEK (OTC)</t>
  </si>
  <si>
    <t>Repos DKK (OTC)</t>
  </si>
  <si>
    <t>Power (ETD)</t>
  </si>
  <si>
    <t>ElCert (ETD)</t>
  </si>
  <si>
    <t>Carbon (ETD)</t>
  </si>
  <si>
    <t>Seafood (ETD)</t>
  </si>
  <si>
    <t>According to Nasdaq's Liquidity Policy Cover 2 shall always be covered with a buffer of 10%</t>
  </si>
  <si>
    <t>Largest estimated value over past twelve months. Same day and intra day values are the same. Multiday payments are the largest estimated value for the largest member during two days.</t>
  </si>
  <si>
    <t>99% one-day VaR for outrights. Cash deposits, cash on acounts, reverse repos and central bank money are not included.</t>
  </si>
  <si>
    <t>STIBOR FRA (OTC)</t>
  </si>
  <si>
    <t>Renewables (ETD)</t>
  </si>
  <si>
    <t>Membership</t>
  </si>
  <si>
    <t>Swaps</t>
  </si>
  <si>
    <t>Equities</t>
  </si>
  <si>
    <t>Index</t>
  </si>
  <si>
    <t>Repos</t>
  </si>
  <si>
    <t>FRA</t>
  </si>
  <si>
    <t>Mortgage bond</t>
  </si>
  <si>
    <t>Treasury bond</t>
  </si>
  <si>
    <t>RIBA</t>
  </si>
  <si>
    <t>Power</t>
  </si>
  <si>
    <t>Carbon</t>
  </si>
  <si>
    <t>Renewables</t>
  </si>
  <si>
    <t>Gas</t>
  </si>
  <si>
    <t>Gas (ETD)</t>
  </si>
  <si>
    <t>No defaults</t>
  </si>
  <si>
    <t>NIBOR FRA Futures (OTC)</t>
  </si>
  <si>
    <t>NIBOR FRA (OTC)</t>
  </si>
  <si>
    <t>STIBOR FRA Futures (OTC)</t>
  </si>
  <si>
    <t>Mortgage DKK (OTC)</t>
  </si>
  <si>
    <t>STIBOR TM FRA (OTC)</t>
  </si>
  <si>
    <t>Elcert</t>
  </si>
  <si>
    <t>STIBOR Options (OTC)</t>
  </si>
  <si>
    <t>NASDAQ CLEARING CPMI-IOSCO QUANTITATIVE DISCLOSURE</t>
  </si>
  <si>
    <t>Guide</t>
  </si>
  <si>
    <t>Disclosure data: 4.3</t>
  </si>
  <si>
    <t>Dislosure data: 4.4a</t>
  </si>
  <si>
    <t>Dislosure data: 4.4b</t>
  </si>
  <si>
    <t>Dislosure data: 7.3a</t>
  </si>
  <si>
    <t>Dislosure data: 7.3b</t>
  </si>
  <si>
    <t>Dislosure data: 6.1</t>
  </si>
  <si>
    <t>Dislosure data: 6.2</t>
  </si>
  <si>
    <t>Dislosure data: 7.1</t>
  </si>
  <si>
    <t>Dislosure data: 7.3</t>
  </si>
  <si>
    <t>Dislosure data: 16.2</t>
  </si>
  <si>
    <t>Dislosure data: 16.3</t>
  </si>
  <si>
    <t>Dislosure data: 17.3</t>
  </si>
  <si>
    <t>Dislosure data: 18.2</t>
  </si>
  <si>
    <t>Dislosure data: 20a</t>
  </si>
  <si>
    <t>Dislosure data: 20b</t>
  </si>
  <si>
    <t>Dislosure data: 23</t>
  </si>
  <si>
    <t>Dislosure data: 23.3</t>
  </si>
  <si>
    <t>Qualitative Notes</t>
  </si>
  <si>
    <t>Genium INET: 00:00:00, Wizer: 00:00:00</t>
  </si>
  <si>
    <t>Equities (ETD and OTC)</t>
  </si>
  <si>
    <t>Index (ETD and OTC)</t>
  </si>
  <si>
    <t>Mortgage SEK (ETD and OTC)</t>
  </si>
  <si>
    <t>Treasury SEK (ETD and OTC)</t>
  </si>
  <si>
    <t>RIBA (ETD and OTC)</t>
  </si>
  <si>
    <t>Average Total Variation Margin Paid to the CCP by participants each business day</t>
  </si>
  <si>
    <t>Non-Cash Commodities - Mutual Funds / UCITs;
Reported as at quarter end; Pre-Haircut and Post-Haircut</t>
  </si>
  <si>
    <t>Non-Cash Equities;
Total split by House and Client; Pre-Haircut and Post-Haircut</t>
  </si>
  <si>
    <t>Non-Cash Commodities - Gold;
Total split by House and Client; Pre-Haircut and Post-Haircut</t>
  </si>
  <si>
    <t xml:space="preserve">Actual largest intraday and multiday payment obligation of a single participant and its affiliates (including transactions cleared for indirect participants) over the past twelve months; Peak day amount in previous twelve months
</t>
  </si>
  <si>
    <t>% of settlements by value effected using a DvP settlement mechanism</t>
  </si>
  <si>
    <t>% of settlements by value effected using a DvD settlement mechanism</t>
  </si>
  <si>
    <t>% of settlements by value effected using a PvP settlement mechanism</t>
  </si>
  <si>
    <t>% of settlements by volume effected using a DvP settlement mechanism</t>
  </si>
  <si>
    <t>% of settlements by volume effected using a DvD settlement mechanism</t>
  </si>
  <si>
    <t>% of settlements by volume effected using a PvP settlement mechanism</t>
  </si>
  <si>
    <t>% of total income that comes from fees related to provision of clearing services</t>
  </si>
  <si>
    <t>% of total income that comes from the reinvestment (or rehypothecation) of assets provided by clearing participants</t>
  </si>
  <si>
    <t>% of total participant cash held as cash deposits (including through reverse repo)</t>
  </si>
  <si>
    <t>% of total participant cash held as cash deposits (including through reverse repo); as cash deposits at central banks of issue of the currency deposited</t>
  </si>
  <si>
    <t>% of total participant cash held as cash deposits (including through reverse repo); as cash deposits at other central banks</t>
  </si>
  <si>
    <t>% of total participant cash held as cash deposits (including through reverse repo); as cash deposits at commercial banks (Secured, including through reverse repo)</t>
  </si>
  <si>
    <t>% of total participant cash held as cash deposits (including through reverse repo); as cash deposits at commercial banks (Unsecured)</t>
  </si>
  <si>
    <t>% of total participant cash held as cash deposits (including through reverse repo); in money market funds</t>
  </si>
  <si>
    <t>% of total participant cash held as cash deposits (including through reverse repo); in other forms</t>
  </si>
  <si>
    <t>% of total participant cash held as cash deposits (including through reverse repo); % split by currency of these cash deposits (including reverse repo) and money market funds by CCY; Specify local currency in comments</t>
  </si>
  <si>
    <t>% of total participant cash held as cash deposits (including through reverse repo); weighted average maturity of these cash deposits (including reverse repo) and money market funds</t>
  </si>
  <si>
    <t>% of total participant cash invested in securities; Domestic sovereign government bonds</t>
  </si>
  <si>
    <t>% of total participant cash invested in securities; Other sovereign government bonds</t>
  </si>
  <si>
    <t>% of total participant cash invested in securities; Agency Bonds</t>
  </si>
  <si>
    <t>% of total participant cash invested in securities; State/municipal bonds</t>
  </si>
  <si>
    <t>% of total participant cash invested in securities; Other instruments</t>
  </si>
  <si>
    <t>% of total participant cash invested in securities; % split by currency of these securities; Specify local currency in comments;</t>
  </si>
  <si>
    <t>% of total participant cash held as securities.</t>
  </si>
  <si>
    <t>Total number of failures and duration affecting the core system(s) involved in clearing over the previous twelve month period.</t>
  </si>
  <si>
    <t>For each clearing service with ten or more members, but fewer than 25 members; % of open positions held by the largest five clearing members, including both house and client, in aggregate;  Average and Peak over the quarter</t>
  </si>
  <si>
    <t>For each clearing service with 25 or more members; % of open positions held by the largest five clearing members, including both house and client, in aggregate; Average and Peak over the quarter</t>
  </si>
  <si>
    <t>For each clearing service with 25 or more members; % of open positions held by the largest ten clearing members, including both house and client, in aggregate; Average and Peak over the quarter</t>
  </si>
  <si>
    <t>For each clearing service with ten or more members, but fewer than 25 members; % of initial margin posted by the largest five clearing members, including both house and client, in aggregate; Average and Peak over the quarter</t>
  </si>
  <si>
    <t xml:space="preserve">For each clearing service with 25 or more members; % of initial margin posted by the largest five clearing members, including both house and client, in aggregate; Average and Peak over the quarter
</t>
  </si>
  <si>
    <t>For each clearing service with 25 or more members; % of initial margin posted by the largest ten clearing members, including both house and client, in aggregate; Average and Peak over the quarter</t>
  </si>
  <si>
    <t>For each segregated default fund with ten or more members, but fewer than 25 members; % of participant contributions to the default fund contributed by largest five clearing members in aggregate</t>
  </si>
  <si>
    <t>For each segregated default fund with 25 or more members; % of participant contributions to the default fund contributed by largest five clearing members in aggregate</t>
  </si>
  <si>
    <t>For each segregated default fund with 25 or more members; % of participant contributions to the default fund contributed by largest ten clearing members in aggregate</t>
  </si>
  <si>
    <t>Value of trades subject to cross margining, by clearing service, as a % of total trade values/total notional values cleared</t>
  </si>
  <si>
    <t>Reduction in total initial margin held by the CCP as a result of cross margining, as a % of total initial margin that would otherwise have been held.</t>
  </si>
  <si>
    <t>%_USD
%_EUR
%_GBP</t>
  </si>
  <si>
    <t>DataFile</t>
  </si>
  <si>
    <t>Disclosure#</t>
  </si>
  <si>
    <t>Reference</t>
  </si>
  <si>
    <t>DisclosureComments</t>
  </si>
  <si>
    <t>ChangesToPreviousReportingPeriods</t>
  </si>
  <si>
    <t>Each default fund at Nasdaq Clearing corresponds to a clearing service. Information on current waterfall of resources if found here: 
https://www.nasdaq.com/solutions/nasdaq-clearing-default-fund</t>
  </si>
  <si>
    <t xml:space="preserve"> This amount corresponds to Article 16 Regulatory Capital (EMIR).</t>
  </si>
  <si>
    <t>Committed own funds corresponds to 33% of own pre-funded funds.</t>
  </si>
  <si>
    <t>Replenishment refers to the clearing member’s obligation to provide new (pre-funded) default fund contributions to restore the size of the fund in the event the clearing house has had to use any contributions to the default fund. Assessment Power refers to the clearing member’s obligation to contribute an additional amount where the total loss in counterparty default(s) exceeds the pre-funded contributions to the default fund and CCP contributed Junior and Senior Capital. This guarantee undertaking is, however, limited to an amount equal to the member’s default fund contribution. A clearing member always has a limited exposure equivalent to its contributions to the default fund and the Assessment Power obligation. The mechanism for this limitation is firstly that a member may terminate its membership, and secondly that the Assessment Power obligation is reduced by an amount equal to any replenished amount within an interim period of 90 days following a default.
Default fund policy paper: https://www.nasdaq.com/docs/Guide-to-Nasdaq-Clearing-Default-Funds-2018-06-11.pdf
Rules &amp; Regulation 1.9A.27-36 Guarantee commitment and replenishment: https://www.nasdaq.com/docs/app-16-Default-Fund-Rules.pdf</t>
  </si>
  <si>
    <t>See comment to 4.1.8</t>
  </si>
  <si>
    <t>Pre-funded default resources are limited to member contributions to the default funds and to the loss sharing pool (LSP). The LSP is an incentive structure funded by all members that clear interest rate OTC derivatives. The LSP covers losses in a defaulted portfolio that contains OTC instruments. The LSP is junior to the Financial Markets Default Fund and senior to Nasdaq Clearing’s Junior Capital in the waterfall of resources. The figures represent collateral held by the CCP. Haircuts are only applied to collateral posted to the CCP.</t>
  </si>
  <si>
    <t>Other instruments are supranational bonds which are issued by more than one government.</t>
  </si>
  <si>
    <t>The MPORs that were used when calculating actual credit exposures were 4 days for Commodities and Seafood. For Financial Markets, two different MPORs were used: 5 days for fixed income and 2 days for equities. More information is found in the comments to 4.4.2 (MPOR) and 6.5.1 (back-testing and granularity of test results).</t>
  </si>
  <si>
    <t>See comment to 4.4.6</t>
  </si>
  <si>
    <t>The links provide lists of eligible collateral with their respective haircuts and concentration limits. Updated collateral lists are found on the website: https://www.nasdaq.com/solutions/rules-regulations-derivatives-rules and https://www.nasdaq.com/solutions/legal-framework-european-commodities</t>
  </si>
  <si>
    <t>The link provides a list of eligible funds to the default fund and loss sharing pool. It includes haircuts and concentration limits. Updated lists are found on the website: https://www.nasdaq.com/solutions/rules-regulations-derivatives-rules and https://www.nasdaq.com/solutions/legal-framework-european-commodities.</t>
  </si>
  <si>
    <t>Collateral haircuts are validated daily against price movements. In case there is a movement exceeding 50% of the haircut, an alarm is triggered. If the price alarm is concluded to be accurate (not a price error due to the price vendor), an analysis of the alarm will be performed and the haircuts are validated if deemed necessary. The validation is performed for each individual collateral (bonds, bills, equities and ETFs).</t>
  </si>
  <si>
    <t>Haircuts are only applied to collateral posted to the CCP, and not to the securities that received cash has been invested in.</t>
  </si>
  <si>
    <t>Other instruments include supranational bonds which are issued by more than one government.</t>
  </si>
  <si>
    <t xml:space="preserve">Margin methodology guides and individual margin rates for financial markets instruments are found in: 
https://www.nasdaq.com/solutions/nasdaq-clearing-counterparty-risk-management </t>
  </si>
  <si>
    <t xml:space="preserve">Margin methodologies describing the margin models and how margin offsets are applied are found on the website under "Margining methodology":
https://www.nasdaq.com/solutions/nasdaq-clearing-counterparty-risk-management </t>
  </si>
  <si>
    <t>See comment to 4.4.2 for details on close-out periods (MPOR).</t>
  </si>
  <si>
    <t>This data corresponds to average direct debit payments settled in Nasdaq's payment system on a daily basis, converted to SEK.</t>
  </si>
  <si>
    <t>This data corresponds to peak direct debit payments settled in Nasdaq's payment system on a daily basis, converted to SEK.</t>
  </si>
  <si>
    <t>An initial margin call corresponds to the amount by which the EoD margin requirement exceeds the collateral amount (after haircuts) in place when the previous EoD margin call was met.</t>
  </si>
  <si>
    <t>Figures are presented in each respective currency. The credit lines are multicurrency which means the figures presented for each respective currency cannot sum up to the total value of credit lines for Nasdaq Clearing. Total value is approximately SEK 1600 million.</t>
  </si>
  <si>
    <t>Figures do not include investments held as regulatory capital.</t>
  </si>
  <si>
    <t>The largest direct debit value of all currencies.</t>
  </si>
  <si>
    <t>Only electricity certificates and allowances are deliverable within Commodities. These products make up for a relatively small amount of the total exposure across all Commodities products.</t>
  </si>
  <si>
    <t>See comment to 12.1.1.</t>
  </si>
  <si>
    <t>Percentages are based on the amount of IM required per account type.</t>
  </si>
  <si>
    <t>Omnibus accounts include Indirect Pledge Accounts. Initial margin is calculated on a gross basis across these accounts, thus segregating positions. Collateral is however pledged in a common pool by the clearing member on behalf of its indirect pledge accounts. More information on these accounts is found here: https://www.nasdaq.com/solutions/general-clearing-member-model-european-commodities</t>
  </si>
  <si>
    <t xml:space="preserve">Capital according to article 16 in EMIR </t>
  </si>
  <si>
    <t>Figures for 2018 are presented.</t>
  </si>
  <si>
    <t>Total expenditure excludes depreciation of goodwill, PPA and other intangible assets, as well as deferred taxes.</t>
  </si>
  <si>
    <t xml:space="preserve"> See comment to 15.2.2.</t>
  </si>
  <si>
    <t>Total assets excludes goodwill, PPA and other intangible assets.</t>
  </si>
  <si>
    <t>Total liabilities excludes deferred taxes.</t>
  </si>
  <si>
    <t xml:space="preserve"> Non-cash collateral is held off the balance sheet.</t>
  </si>
  <si>
    <t>Link to annual report: https://www.nasdaq.com/solutions/about-nasdaq-clearing</t>
  </si>
  <si>
    <t>Number also includes contributions to Loss Sharing Pool In the Fixed Income market, which is an additional protection layer for the generic OTC rates.</t>
  </si>
  <si>
    <t>Domestic sovereign government bonds are all bonds issued by the Swedish government.</t>
  </si>
  <si>
    <t>Other instruments are supranationals which are issued by more than one government.</t>
  </si>
  <si>
    <t xml:space="preserve">The Investment Policy sets out limits such as maximum total counterparty risk. Limits vary depending on rating and investment type. </t>
  </si>
  <si>
    <t>All exceedances are related to bank account limits and are due to cash collaterals received too late to invest same day.</t>
  </si>
  <si>
    <t>All non-cash collaterals received from members are only pledged to Nasdaq CCP.</t>
  </si>
  <si>
    <t>The figures only include incidents that qualified as down time, i.e. not all major incidents.</t>
  </si>
  <si>
    <t xml:space="preserve">The figures only include incidents that qualified as down time, i.e. not all major incidents. </t>
  </si>
  <si>
    <t>The Swedish Central Bank is a Financial Markets member. It is exempt from contributing to the default fund.</t>
  </si>
  <si>
    <t>All values are based on initial margin required.</t>
  </si>
  <si>
    <t>Clearing members contribute to the default funds for their indirect pledging customers.</t>
  </si>
  <si>
    <t xml:space="preserve"> See comment to 18.4.2.</t>
  </si>
  <si>
    <t xml:space="preserve"> For Commodities clients include Clearing Clients.</t>
  </si>
  <si>
    <t>Concentration of client clearing is measured in initial margin requirements.</t>
  </si>
  <si>
    <t>Nasdaq Clearing has no linked CCPs.</t>
  </si>
  <si>
    <t>Equities (ETD) includes a small portion of flexible equity derivatives that are traded OTC. OTC equity volumes stand for approximately 4% of overall equity volumes.</t>
  </si>
  <si>
    <t>Power volumes are measured in MWh</t>
  </si>
  <si>
    <t>See comment to 23.1.</t>
  </si>
  <si>
    <t xml:space="preserve"> There is only one market/venue per clearing service. See answers to question 23.1 for volumes/notionals.</t>
  </si>
  <si>
    <t>House_Net, Client_Gross, Client_Net without Large retained Mtm/VM change every reporting period.</t>
  </si>
  <si>
    <t>Values according to the SA-CCR method change every reporting period.</t>
  </si>
  <si>
    <t>Maximum MPOR within each segment may vary every reporting period.</t>
  </si>
  <si>
    <t xml:space="preserve"> Members include all participants that contribute to the default funds. Apart from Direct Clearing Members and General Clearing Members Nasdaq Clearing has Direct Pledge Clients, Clearing Representatives and Clearing Clients contributing to the default funds. "Others" include Direct Pledge Clients under Financial Markets and Clearing Clients and Client Representatives under Commodities. All participant types are described here:
• https://www.nasdaq.com/solutions/general-clearing-member-model-european-commodities</t>
  </si>
  <si>
    <t>RevisionDate</t>
  </si>
  <si>
    <t>PreviousData</t>
  </si>
  <si>
    <t>NewData</t>
  </si>
  <si>
    <t>RevisionComments</t>
  </si>
  <si>
    <t>DisclosureTitle</t>
  </si>
  <si>
    <t>DisclosureDescription</t>
  </si>
  <si>
    <t>DataType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</si>
  <si>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</si>
  <si>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</si>
  <si>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</si>
  <si>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</si>
  <si>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</si>
  <si>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</si>
  <si>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</si>
  <si>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</si>
  <si>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</si>
  <si>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</si>
  <si>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</si>
  <si>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</si>
  <si>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</si>
  <si>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</si>
  <si>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</si>
  <si>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</si>
  <si>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</si>
  <si>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</si>
  <si>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</si>
  <si>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Numeric 2dp, %</t>
  </si>
  <si>
    <t>Days</t>
  </si>
  <si>
    <t>UTC Time Format - Duration: HH:MM:SS</t>
  </si>
  <si>
    <t>DurationofFailure1</t>
  </si>
  <si>
    <t>FMI Links, Initial Margin or equivalent financial resources collected (PreHaircut)</t>
  </si>
  <si>
    <t>FMI Links, Initial Margin or equivalent financial resources collected (PostHaircut)</t>
  </si>
  <si>
    <t>ReportLevelIdentifier4</t>
  </si>
  <si>
    <t>Currency4</t>
  </si>
  <si>
    <t>CCPLink4</t>
  </si>
  <si>
    <t>Description4</t>
  </si>
  <si>
    <t>Value4</t>
  </si>
  <si>
    <t>Comments4</t>
  </si>
  <si>
    <t>ReportLevelIdentifier5</t>
  </si>
  <si>
    <t>Currency5</t>
  </si>
  <si>
    <t>CCPLink5</t>
  </si>
  <si>
    <t>Description5</t>
  </si>
  <si>
    <t>Value5</t>
  </si>
  <si>
    <t>Comments5</t>
  </si>
  <si>
    <t>ReportLevelIdentifier6</t>
  </si>
  <si>
    <t>Currency6</t>
  </si>
  <si>
    <t>CCPLink6</t>
  </si>
  <si>
    <t>Description6</t>
  </si>
  <si>
    <t>Value6</t>
  </si>
  <si>
    <t>Comments6</t>
  </si>
  <si>
    <t>1.0</t>
  </si>
  <si>
    <t>"Revisions" and "Nasdaq_ConsolidatedDataFile" sheets introduced; "QualitativeNotes" sheet updated; "Disclosure Timeframes" sheet removed.</t>
  </si>
  <si>
    <t>Revisions</t>
  </si>
  <si>
    <t>Nasdaq_ConsolidatedDataFile</t>
  </si>
  <si>
    <t>Disclosures 4-23: Aggregated data</t>
  </si>
  <si>
    <t>Only cash collateral is held on the balance sheet</t>
  </si>
  <si>
    <t>See comment</t>
  </si>
  <si>
    <t>Yes, Cover 2</t>
  </si>
  <si>
    <t>Nasdaq Clearing has access (and operational routines) to intraday liquidity in the Swedish Central bank.</t>
  </si>
  <si>
    <t>No schedule of payments or priority for allocating payments exists.</t>
  </si>
  <si>
    <t>https://www.nasdaq.com/solutions/nasdaq-clearing-margining-methodology</t>
  </si>
  <si>
    <t>Parametric</t>
  </si>
  <si>
    <t>No change in recent quarter</t>
  </si>
  <si>
    <t>OMSII (equities) and CFM (fixed income)</t>
  </si>
  <si>
    <t>No adjustments</t>
  </si>
  <si>
    <t>https://www.nasdaq.com/docs/2020/04/07/App_13_200407.pdf</t>
  </si>
  <si>
    <t>Monthly</t>
  </si>
  <si>
    <t>See comment for breakdown</t>
  </si>
  <si>
    <t>Once a day</t>
  </si>
  <si>
    <t>End of day</t>
  </si>
  <si>
    <t>Nordic SPAN</t>
  </si>
  <si>
    <t>https://www.nasdaq.com/solutions/margin-curves-european-commodities</t>
  </si>
  <si>
    <t>4 days</t>
  </si>
  <si>
    <t>No default</t>
  </si>
  <si>
    <t>Requirement amount might be changed during every reporting period.</t>
  </si>
  <si>
    <t>There are no Mutualized fund contributions included in the pre-funded default resources in this section anymore.</t>
  </si>
  <si>
    <t>Look-back period used for testing the haircuts (number of days)</t>
  </si>
  <si>
    <t>Years</t>
  </si>
  <si>
    <t>Number of business days, if any, on which the above amount (4.4.7) exceeded actual pre-funded default resources (in excess of initial margin) and by how much.</t>
  </si>
  <si>
    <t xml:space="preserve">The amount in 4.4.7 which exceeded actual pre-funded default resources (in excess of initial margin)
</t>
  </si>
  <si>
    <t>2022 Q3</t>
  </si>
  <si>
    <t>https://www.nasdaq.com/docs/2022/06/22/Appendix10-Collateral-List.pdf</t>
  </si>
  <si>
    <t>https://www.nasdaq.com/docs/2022/06/22/Appendix14-Collateral-List.pdf</t>
  </si>
  <si>
    <t>https://www.nasdaq.com/docs/2021/08/31/Guide-To-Nasdaq-Clearing-Default-Funds_20210901.pdf</t>
  </si>
  <si>
    <t>1. Genium Inet: 99.90%
2. Wizer: 99.90%</t>
  </si>
  <si>
    <t>1. Genium Inet: 100.00%
2. Wizer: 100%</t>
  </si>
  <si>
    <t>Within two hours</t>
  </si>
  <si>
    <t>0,20 days</t>
  </si>
  <si>
    <t>99% one-day VaR is 261 640,67 USD</t>
  </si>
  <si>
    <t>Yes, see comment</t>
  </si>
  <si>
    <t>Cover 2</t>
  </si>
  <si>
    <t>See comments</t>
  </si>
  <si>
    <t>5 days</t>
  </si>
  <si>
    <t>10 years</t>
  </si>
  <si>
    <t>Includes loss sharing pool for OTC interest rates products. The requirement amounts to SEK 602 000 000.</t>
  </si>
  <si>
    <t>Values are calculated using the CEM method. Values according to the SA-CCR method:
• Financial markets:    SEK 36 306 914
• Commodities: EUR 4 034 183
• Seafood: NOK  371 062</t>
  </si>
  <si>
    <t>4.4.2 - SPOR is identical to MPOR. MPOR is set individually per asset class:
•  Equity derivatives: 2 days
•  World equity index derivatives: 3 days
•  Fixed income derivatives (ETD): 2 days
•  Fixed income derivatives (OTC): 5 days
• Fixed income derivatives (FRA Options): 6 days
•  Interest rate swaps: 5 days
•  Repos: 3-4 days
•  DKK Repos on callable bonds: 3 days
•  Nordic electricity: 2 days
•  Dutch electricity: 4 days
•  German electricity: 2 days
•  German electricity, monthly settled: 3 days
•  UK electricity: 4 days
•  Other continental electricity, monthly settled: 4 days
•  Electricity certificates: 3 days
•  Allowances: 2 days
•  UK and continental gas: 4 days
•  German wind: 4 days
•  Seafood: 4 days</t>
  </si>
  <si>
    <t>6.1.1 - Large retained Mtm/VM values exist for Commodities products. If these numbers are excluded from the Commodities clearing service figures, the following numbers apply:
• House_Net = EUR 7 184 260 198
• Client_Gross = EUR 275 346 181
• Client_Net = EUR 2 660 115 075</t>
  </si>
  <si>
    <t>Back-testing is performed on the level presented below (margin model in brackets). The MPOR may vary within each segment. The numbers (breaches) shown below correspond to the maximum MPOR within each segment.
1. Financial Markets:
• Fixed income (Margin model: CFM, max MPOR: 5 days): 8
• Equity (Margin model: OMSII, max MPOR: 2 days): 114
2. Commodities:
• Energy (Margin model: Nordic SPAN, max MPOR: 4 days): 144
• Seafood (Margin model: Nordic SPAN, max MPOR: 4 days): 0</t>
  </si>
  <si>
    <t>Back-testing is performed on the level presented below (margin model in brackets). The MPOR may vary within each segment. The numbers (observations) shown below correspond to the maximum MPOR within each segment.
1. Financial Markets:
• Fixed income (Margin model: CFM, max MPOR: 5 days): 24 778
• Equity (Margin model: OMSII, max MPOR: 2 days): 325 214
2. Commodities:
• Other commodities (Margin model: Nordic SPAN, max MPOR: 4 days):  EUR 0
• Seafood (Margin model: Nordic SPAN, max MPOR: 4 days): NOK 2 075</t>
  </si>
  <si>
    <t>Back-testing is performed on the level presented below (margin model in brackets). The MPOR may vary within each segment. The numbers (coverage) shown below correspond to the maximum MPOR within each segment.
• Fixed income (Margin model: CFM, max MPOR: 5 days): 99.97%
• Equity (Margin model: OMSII, max MPOR: 2 days): 99.96%
2. Commodities:
• Energy (Margin model: Nordic SPAN, max MPOR: 4 days): 99.48%
• Other commodities (Margin model: Nordic SPAN, max MPOR: 4 days): 100.00%
3. Seafood
• Seafood (Margin model: Nordic SPAN, max MPOR: 4 days): 100.00%</t>
  </si>
  <si>
    <t>Back-testing is performed on the level presented below (margin model in brackets). The MPOR may vary within each segment. The numbers (average breaches) shown below correspond to the maximum MPOR within each segment.
• Fixed income (Margin model: CFM, max MPOR: 5 days): SEK 784 834
• Equity (Margin model: OMSII, max MPOR: 2 days): SEK 1 683 532
2. Commodities:
• Energy (Margin model: Nordic SPAN, max MPOR: 4 days): EUR 4 571 812
• Other commodities (Margin model: Nordic SPAN, max MPOR: 4 days): -
Breaches are largely described by the lower MPOR of 2 days that are used on many of the products (compared to the up to 5 day MPOR used in back-testing here)</t>
  </si>
  <si>
    <t>All values are based on notional values and are based on end of quarter data. The notional values of the fixed income market are much greater than those of the equity markets, and the OTC fixed income trades are concentrated to a smaller amount of members. The following numbers apply to the different asset classes:
• Equity: 47.70%
• Fixed income: 89.93%</t>
  </si>
  <si>
    <t>All values are based on notional values and are based on end of quarter data. The notional values of the fixed income market are much greater than those of the equity markets, and the OTC fixed income trades are concentrated to a smaller amount of members. The following numbers apply to the different asset classes:
• Equity: 76.25%
• Fixed income:  99.95%</t>
  </si>
  <si>
    <t>Targeted confidence levels are:
• Equity derivatives: 99.2%
• Fixed income derivatives (ETD): 99.2%
• Fixed income derivatives (OTC): 99.5%
• Repos: 99.3%
• DKK Repos on callable bonds: 99.4%
• Commodities: 99.2%
• Seafood: 99.2%</t>
  </si>
  <si>
    <t>The following look-back periods are used:
• Equity: 1 year (+25% buffer)
• Fixed income: 10 years plus an additional period of stress between 2008-01-01 and 2009-06-01.
• Commodities (EPAD): 2 years (+25% buffer)
• Commodities (other): 1 year (+25% buffer)
• Seafood: 1 year (+25% buffer)</t>
  </si>
  <si>
    <t>Back-testing is performed on the level presented below (margin model in brackets). The MPOR may vary within each segment. The numbers (peak breaches) shown below correspond to the maximum MPOR within each segment.
1. Financial Markets:
• Fixed income (Margin model: CFM, max MPOR: 5 days): SEK 1460 000
• Equity (Margin model: OMSII, max MPOR: 2 days): SEK 51 594 260
2. Commodities:
• Energy (Margin model: Nordic SPAN, max MPOR: 4 days): EUR 107 674 571
• Other commodities (Margin model: Nordic SPAN, max MPOR: 4 days): -
Breaches are largely described by the lower MPOR of 2 days that are used on many of the products (compared to the up to 5 day MPOR used in back-testing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</si>
</sst>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0\ &quot;kr&quot;;[Red]\-#,##0\ &quot;kr&quot;"/>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quot;$&quot;* #,##0_);_(&quot;$&quot;* \(#,##0\);_(&quot;$&quot;* &quot;-&quot;_);_(@_)"/>
    <numFmt numFmtId="167" formatCode="_(&quot;$&quot;* #,##0.00_);_(&quot;$&quot;* \(#,##0.00\);_(&quot;$&quot;* &quot;-&quot;??_);_(@_)"/>
    <numFmt numFmtId="168" formatCode="_(* #,##0.00_);_(* \(#,##0.00\);_(* &quot;-&quot;??_);_(@_)"/>
    <numFmt numFmtId="169" formatCode="_-* #,##0.00\ _k_r_-;\-* #,##0.00\ _k_r_-;_-* &quot;-&quot;??\ _k_r_-;_-@_-"/>
    <numFmt numFmtId="170" formatCode="_ * #,##0.00_ ;_ * \-#,##0.00_ ;_ * &quot;-&quot;??_ ;_ @_ "/>
    <numFmt numFmtId="171" formatCode="yyyy\-mm\-dd"/>
    <numFmt numFmtId="172" formatCode="_(* #,##0.0000_);_(* \(#,##0.0000\);_(* &quot;-&quot;??_);_(@_)"/>
    <numFmt numFmtId="173" formatCode="0.0000"/>
    <numFmt numFmtId="174" formatCode="yyyy\-mm\-dd;@"/>
    <numFmt numFmtId="175" formatCode="0.0000%"/>
    <numFmt numFmtId="176" formatCode="[$EUR]\ #,##0"/>
    <numFmt numFmtId="177" formatCode="[$SEK]\ #,##0"/>
    <numFmt numFmtId="178" formatCode="[$NOK]\ #,##0"/>
    <numFmt numFmtId="179" formatCode="#,##0;[Red]&quot;-&quot;#,##0"/>
    <numFmt numFmtId="180" formatCode="#,##0.00;[Red]&quot;-&quot;#,##0.00"/>
    <numFmt numFmtId="181" formatCode="0_)"/>
    <numFmt numFmtId="182" formatCode="_([$€-2]* #,##0.00_);_([$€-2]* \(#,##0.00\);_([$€-2]* &quot;-&quot;??_)"/>
    <numFmt numFmtId="183" formatCode="#,##0.0000;[Red]\(#,##0.0000\)"/>
    <numFmt numFmtId="184" formatCode="#,##0.00;[Red]\(#,##0.00\)"/>
    <numFmt numFmtId="185" formatCode="#,##0.00000000;[Red]\(#,##0.00000000\)"/>
    <numFmt numFmtId="186" formatCode="_(* #,##0_);_(* \(#,##0\);_(* &quot;-&quot;??_);_(@_)"/>
  </numFmts>
  <fonts count="74">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9"/>
      <color theme="0"/>
      <name val="Calibri"/>
      <family val="2"/>
      <scheme val="minor"/>
    </font>
    <font>
      <u/>
      <sz val="11"/>
      <color theme="10"/>
      <name val="Calibri"/>
      <family val="2"/>
    </font>
    <font>
      <sz val="11"/>
      <name val="Calibri"/>
      <family val="2"/>
    </font>
    <font>
      <sz val="10"/>
      <name val="Calibri"/>
      <family val="2"/>
      <scheme val="minor"/>
    </font>
    <font>
      <i/>
      <sz val="10"/>
      <name val="Calibri"/>
      <family val="2"/>
      <scheme val="minor"/>
    </font>
    <font>
      <b/>
      <sz val="11"/>
      <name val="Calibri"/>
      <family val="2"/>
      <scheme val="minor"/>
    </font>
    <font>
      <i/>
      <sz val="10"/>
      <name val="Calibri"/>
      <family val="2"/>
    </font>
    <font>
      <i/>
      <sz val="11"/>
      <name val="Calibri"/>
      <family val="2"/>
      <scheme val="minor"/>
    </font>
    <font>
      <sz val="10"/>
      <name val="Arial"/>
      <family val="2"/>
    </font>
    <font>
      <b/>
      <sz val="20"/>
      <name val="Arial"/>
      <family val="2"/>
    </font>
    <font>
      <b/>
      <sz val="12"/>
      <name val="Arial"/>
      <family val="2"/>
    </font>
    <font>
      <sz val="10"/>
      <name val="Arial"/>
      <family val="2"/>
    </font>
    <font>
      <sz val="9"/>
      <name val="Arial"/>
      <family val="2"/>
    </font>
    <font>
      <sz val="10"/>
      <name val="MS Sans Serif"/>
      <family val="2"/>
    </font>
    <font>
      <b/>
      <sz val="8"/>
      <name val="Arial"/>
      <family val="2"/>
    </font>
    <font>
      <sz val="8"/>
      <name val="Arial"/>
      <family val="2"/>
    </font>
    <font>
      <b/>
      <sz val="10"/>
      <name val="Arial"/>
      <family val="2"/>
    </font>
    <font>
      <b/>
      <sz val="9"/>
      <name val="Arial"/>
      <family val="2"/>
    </font>
    <font>
      <b/>
      <sz val="14"/>
      <name val="Arial"/>
      <family val="2"/>
    </font>
    <font>
      <sz val="10"/>
      <color rgb="FF000000"/>
      <name val="Arial"/>
      <family val="2"/>
    </font>
    <font>
      <i/>
      <sz val="9"/>
      <color rgb="FFFF0000"/>
      <name val="Arial"/>
      <family val="2"/>
    </font>
    <font>
      <sz val="12"/>
      <name val="Times New Roman"/>
      <family val="1"/>
    </font>
    <font>
      <sz val="10"/>
      <name val="Courier"/>
      <family val="3"/>
    </font>
    <font>
      <sz val="8"/>
      <name val="Palatino"/>
      <family val="1"/>
    </font>
    <font>
      <sz val="10"/>
      <name val="Geneva"/>
    </font>
    <font>
      <sz val="7"/>
      <name val="Palatino"/>
      <family val="1"/>
    </font>
    <font>
      <sz val="6"/>
      <color indexed="16"/>
      <name val="Palatino"/>
      <family val="1"/>
    </font>
    <font>
      <sz val="10"/>
      <name val="Arial Unicode MS"/>
      <family val="2"/>
    </font>
    <font>
      <sz val="10"/>
      <color indexed="16"/>
      <name val="Helvetica-Black"/>
    </font>
    <font>
      <sz val="9"/>
      <name val="MS Sans Serif"/>
      <family val="2"/>
    </font>
    <font>
      <b/>
      <sz val="10"/>
      <name val="MS Sans Serif"/>
      <family val="2"/>
    </font>
    <font>
      <b/>
      <sz val="9"/>
      <name val="Palatino"/>
      <family val="1"/>
    </font>
    <font>
      <sz val="9"/>
      <color indexed="21"/>
      <name val="Helvetica-Black"/>
    </font>
    <font>
      <sz val="9"/>
      <name val="Helvetica-Black"/>
    </font>
    <font>
      <sz val="10"/>
      <color indexed="8"/>
      <name val="Arial"/>
      <family val="2"/>
    </font>
    <font>
      <sz val="12"/>
      <name val="Calibri"/>
      <family val="2"/>
      <scheme val="minor"/>
    </font>
    <font>
      <sz val="14"/>
      <name val="Calibri"/>
      <family val="2"/>
      <scheme val="minor"/>
    </font>
    <font>
      <i/>
      <sz val="18"/>
      <name val="Calibri"/>
      <family val="2"/>
      <scheme val="minor"/>
    </font>
    <font>
      <sz val="18"/>
      <name val="Calibri"/>
      <family val="2"/>
      <scheme val="minor"/>
    </font>
    <font>
      <b/>
      <sz val="11"/>
      <color rgb="FF0070C0"/>
      <name val="Calibri"/>
      <family val="2"/>
      <scheme val="minor"/>
    </font>
    <font>
      <u/>
      <sz val="9"/>
      <color theme="10"/>
      <name val="Calibri"/>
      <family val="2"/>
    </font>
    <font>
      <sz val="8"/>
      <name val="Calibri"/>
      <family val="2"/>
      <scheme val="minor"/>
    </font>
    <font>
      <i/>
      <sz val="8"/>
      <color theme="0" tint="-0.499984740745262"/>
      <name val="Calibri"/>
      <family val="2"/>
      <scheme val="minor"/>
    </font>
    <font>
      <sz val="8"/>
      <color theme="1"/>
      <name val="Calibri"/>
      <family val="2"/>
      <scheme val="minor"/>
    </font>
    <font>
      <b/>
      <sz val="16"/>
      <color theme="0"/>
      <name val="Calibri"/>
      <family val="2"/>
      <scheme val="minor"/>
    </font>
    <font>
      <b/>
      <sz val="16"/>
      <name val="Calibri"/>
      <family val="2"/>
      <scheme val="minor"/>
    </font>
    <font>
      <sz val="11"/>
      <color rgb="FF0000FA"/>
      <name val="Calibri"/>
      <family val="2"/>
      <scheme val="minor"/>
    </font>
    <font>
      <i/>
      <sz val="11"/>
      <name val="Calibri"/>
      <family val="2"/>
    </font>
    <font>
      <sz val="11"/>
      <name val="Arial"/>
      <family val="2"/>
    </font>
    <font>
      <u/>
      <sz val="11"/>
      <name val="Calibri"/>
      <family val="2"/>
    </font>
    <font>
      <i/>
      <sz val="10"/>
      <color rgb="FF333333"/>
      <name val="Calibri"/>
      <family val="2"/>
      <scheme val="minor"/>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patternFill>
    </fill>
    <fill>
      <patternFill patternType="solid">
        <fgColor theme="4"/>
      </patternFill>
    </fill>
    <fill>
      <patternFill patternType="solid">
        <fgColor theme="4"/>
      </patternFill>
    </fill>
    <fill>
      <patternFill patternType="solid">
        <fgColor theme="5"/>
      </patternFill>
    </fill>
    <fill>
      <patternFill patternType="solid">
        <fgColor theme="5"/>
      </patternFill>
    </fill>
    <fill>
      <patternFill patternType="solid">
        <fgColor theme="5"/>
      </patternFill>
    </fill>
    <fill>
      <patternFill patternType="solid">
        <fgColor theme="5"/>
      </patternFill>
    </fill>
    <fill>
      <patternFill patternType="solid">
        <fgColor theme="6"/>
      </patternFill>
    </fill>
    <fill>
      <patternFill patternType="solid">
        <fgColor theme="6"/>
      </patternFill>
    </fill>
    <fill>
      <patternFill patternType="solid">
        <fgColor theme="6"/>
      </patternFill>
    </fill>
    <fill>
      <patternFill patternType="solid">
        <fgColor theme="6"/>
      </patternFill>
    </fill>
    <fill>
      <patternFill patternType="solid">
        <fgColor theme="7"/>
      </patternFill>
    </fill>
    <fill>
      <patternFill patternType="solid">
        <fgColor theme="7"/>
      </patternFill>
    </fill>
    <fill>
      <patternFill patternType="solid">
        <fgColor theme="7"/>
      </patternFill>
    </fill>
    <fill>
      <patternFill patternType="solid">
        <fgColor theme="7"/>
      </patternFill>
    </fill>
    <fill>
      <patternFill patternType="solid">
        <fgColor theme="8"/>
      </patternFill>
    </fill>
    <fill>
      <patternFill patternType="solid">
        <fgColor theme="8"/>
      </patternFill>
    </fill>
    <fill>
      <patternFill patternType="solid">
        <fgColor theme="8"/>
      </patternFill>
    </fill>
    <fill>
      <patternFill patternType="solid">
        <fgColor theme="8"/>
      </patternFill>
    </fill>
    <fill>
      <patternFill patternType="solid">
        <fgColor theme="9"/>
      </patternFill>
    </fill>
    <fill>
      <patternFill patternType="solid">
        <fgColor theme="9"/>
      </patternFill>
    </fill>
    <fill>
      <patternFill patternType="solid">
        <fgColor theme="9"/>
      </patternFill>
    </fill>
    <fill>
      <patternFill patternType="solid">
        <fgColor theme="9"/>
      </patternFill>
    </fill>
    <fill>
      <patternFill patternType="solid">
        <fgColor theme="0"/>
        <bgColor indexed="64"/>
      </patternFill>
    </fill>
    <fill>
      <patternFill patternType="solid">
        <fgColor theme="3"/>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13"/>
        <bgColor indexed="64"/>
      </patternFill>
    </fill>
    <fill>
      <patternFill patternType="mediumGray">
        <fgColor indexed="45"/>
        <bgColor indexed="9"/>
      </patternFill>
    </fill>
    <fill>
      <patternFill patternType="solid">
        <fgColor indexed="22"/>
        <bgColor indexed="64"/>
      </patternFill>
    </fill>
    <fill>
      <patternFill patternType="mediumGray">
        <fgColor indexed="22"/>
      </patternFill>
    </fill>
    <fill>
      <patternFill patternType="solid">
        <fgColor indexed="58"/>
        <bgColor indexed="64"/>
      </patternFill>
    </fill>
    <fill>
      <patternFill patternType="solid">
        <fgColor indexed="16"/>
        <bgColor indexed="64"/>
      </patternFill>
    </fill>
    <fill>
      <patternFill patternType="solid">
        <fgColor indexed="8"/>
        <bgColor indexed="64"/>
      </patternFill>
    </fill>
    <fill>
      <patternFill patternType="solid">
        <fgColor theme="8" tint="-0.49998474074526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top/>
      <bottom style="medium">
        <color auto="1"/>
      </bottom>
      <diagonal/>
    </border>
    <border>
      <left/>
      <right/>
      <top/>
      <bottom style="thin">
        <color auto="1"/>
      </bottom>
      <diagonal/>
    </border>
    <border>
      <left/>
      <right/>
      <top/>
      <bottom style="dotted">
        <color indexed="64"/>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style="medium">
        <color theme="1" tint="0.1499984740745262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rgb="FFDCDCDC"/>
      </top>
      <bottom style="thin">
        <color rgb="FFDCDCDC"/>
      </bottom>
      <diagonal/>
    </border>
  </borders>
  <cellStyleXfs count="455">
    <xf numFmtId="0" fontId="0" fillId="0" borderId="0"/>
    <xf numFmtId="0" fontId="1" fillId="0" borderId="0"/>
    <xf numFmtId="0" fontId="2" fillId="0" borderId="0"/>
    <xf numFmtId="167"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8" fontId="5" fillId="0" borderId="0" applyFont="0" applyFill="0" applyBorder="0" applyAlignment="0" applyProtection="0"/>
    <xf numFmtId="9" fontId="5" fillId="0" borderId="0" applyFont="0" applyFill="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21" fillId="12"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21" fillId="38" borderId="0" applyNumberFormat="0" applyBorder="0" applyAlignment="0" applyProtection="0"/>
    <xf numFmtId="0" fontId="21" fillId="16"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21" fillId="41" borderId="0" applyNumberFormat="0" applyBorder="0" applyAlignment="0" applyProtection="0"/>
    <xf numFmtId="0" fontId="21" fillId="20"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21" fillId="44" borderId="0" applyNumberFormat="0" applyBorder="0" applyAlignment="0" applyProtection="0"/>
    <xf numFmtId="0" fontId="21" fillId="24"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21" fillId="47" borderId="0" applyNumberFormat="0" applyBorder="0" applyAlignment="0" applyProtection="0"/>
    <xf numFmtId="0" fontId="21" fillId="2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21" fillId="50" borderId="0" applyNumberFormat="0" applyBorder="0" applyAlignment="0" applyProtection="0"/>
    <xf numFmtId="0" fontId="21" fillId="32"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21" fillId="5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8" fontId="5" fillId="0" borderId="0" applyFont="0" applyFill="0" applyBorder="0" applyAlignment="0" applyProtection="0"/>
    <xf numFmtId="0" fontId="31" fillId="0" borderId="0"/>
    <xf numFmtId="0" fontId="8" fillId="0" borderId="11" applyNumberFormat="0" applyFill="0" applyAlignment="0" applyProtection="0"/>
    <xf numFmtId="0" fontId="33" fillId="0" borderId="0" applyNumberFormat="0" applyFill="0" applyBorder="0" applyAlignment="0" applyProtection="0"/>
    <xf numFmtId="0" fontId="31" fillId="0" borderId="0">
      <alignment vertical="center"/>
    </xf>
    <xf numFmtId="1" fontId="31" fillId="56" borderId="1" applyFont="0">
      <alignment horizontal="right"/>
    </xf>
    <xf numFmtId="173" fontId="31" fillId="56" borderId="1" applyFont="0"/>
    <xf numFmtId="9" fontId="1" fillId="0" borderId="0" applyFont="0" applyFill="0" applyBorder="0" applyAlignment="0" applyProtection="0"/>
    <xf numFmtId="0" fontId="2" fillId="0" borderId="0"/>
    <xf numFmtId="0" fontId="7" fillId="0" borderId="3" applyNumberFormat="0" applyFill="0" applyAlignment="0" applyProtection="0"/>
    <xf numFmtId="0" fontId="31" fillId="0" borderId="0">
      <alignment vertical="center"/>
    </xf>
    <xf numFmtId="0" fontId="32" fillId="54" borderId="13" applyNumberFormat="0" applyFill="0" applyBorder="0" applyAlignment="0" applyProtection="0">
      <alignment horizontal="left"/>
    </xf>
    <xf numFmtId="43" fontId="31" fillId="0" borderId="0" applyFont="0" applyFill="0" applyBorder="0" applyAlignment="0" applyProtection="0"/>
    <xf numFmtId="174" fontId="31" fillId="55" borderId="1" applyFont="0" applyAlignment="0">
      <protection locked="0"/>
    </xf>
    <xf numFmtId="3" fontId="31" fillId="55" borderId="1" applyFont="0">
      <alignment horizontal="right"/>
      <protection locked="0"/>
    </xf>
    <xf numFmtId="175" fontId="31" fillId="55" borderId="1">
      <alignment horizontal="right"/>
      <protection locked="0"/>
    </xf>
    <xf numFmtId="49" fontId="31" fillId="55" borderId="1" applyFont="0" applyAlignment="0">
      <protection locked="0"/>
    </xf>
    <xf numFmtId="9" fontId="31" fillId="0" borderId="0" applyFont="0" applyFill="0" applyBorder="0" applyAlignment="0" applyProtection="0"/>
    <xf numFmtId="174" fontId="31" fillId="56" borderId="1">
      <protection locked="0"/>
    </xf>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168" fontId="5" fillId="0" borderId="0" applyFont="0" applyFill="0" applyBorder="0" applyAlignment="0" applyProtection="0"/>
    <xf numFmtId="0" fontId="2" fillId="0" borderId="0"/>
    <xf numFmtId="0" fontId="1" fillId="0" borderId="0"/>
    <xf numFmtId="168" fontId="5" fillId="0" borderId="0" applyFon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0" fontId="34" fillId="0" borderId="0"/>
    <xf numFmtId="0" fontId="5" fillId="0" borderId="0"/>
    <xf numFmtId="0" fontId="31" fillId="0" borderId="0"/>
    <xf numFmtId="181" fontId="35" fillId="0" borderId="0" applyNumberFormat="0" applyFill="0" applyBorder="0" applyAlignment="0" applyProtection="0"/>
    <xf numFmtId="9" fontId="36" fillId="0" borderId="0" applyFont="0" applyFill="0" applyBorder="0" applyAlignment="0" applyProtection="0"/>
    <xf numFmtId="180" fontId="36" fillId="0" borderId="0" applyFont="0" applyFill="0" applyBorder="0" applyAlignment="0" applyProtection="0"/>
    <xf numFmtId="179" fontId="36" fillId="0" borderId="0" applyFont="0" applyFill="0" applyBorder="0" applyAlignment="0" applyProtection="0"/>
    <xf numFmtId="180" fontId="36" fillId="0" borderId="0" applyFont="0" applyFill="0" applyBorder="0" applyAlignment="0" applyProtection="0"/>
    <xf numFmtId="6" fontId="36" fillId="0" borderId="0" applyFont="0" applyFill="0" applyBorder="0" applyAlignment="0" applyProtection="0"/>
    <xf numFmtId="3" fontId="43" fillId="0" borderId="0">
      <protection locked="0"/>
    </xf>
    <xf numFmtId="0" fontId="5" fillId="0" borderId="0"/>
    <xf numFmtId="0" fontId="42" fillId="0" borderId="0"/>
    <xf numFmtId="0" fontId="31" fillId="0" borderId="0"/>
    <xf numFmtId="181" fontId="44" fillId="0" borderId="0"/>
    <xf numFmtId="181" fontId="35" fillId="0" borderId="0" applyNumberFormat="0" applyFill="0" applyBorder="0" applyAlignment="0" applyProtection="0"/>
    <xf numFmtId="0" fontId="5" fillId="0" borderId="0"/>
    <xf numFmtId="181" fontId="44" fillId="0" borderId="0"/>
    <xf numFmtId="0" fontId="5" fillId="0" borderId="0"/>
    <xf numFmtId="181" fontId="44" fillId="0" borderId="0"/>
    <xf numFmtId="0" fontId="45" fillId="0" borderId="0"/>
    <xf numFmtId="0" fontId="46" fillId="0" borderId="0" applyFont="0" applyFill="0" applyBorder="0" applyAlignment="0" applyProtection="0">
      <alignment horizontal="right"/>
    </xf>
    <xf numFmtId="168" fontId="31" fillId="0" borderId="0" applyFont="0" applyFill="0" applyBorder="0" applyAlignment="0" applyProtection="0"/>
    <xf numFmtId="169" fontId="31" fillId="0" borderId="0" applyFont="0" applyFill="0" applyBorder="0" applyAlignment="0" applyProtection="0"/>
    <xf numFmtId="4" fontId="47" fillId="0" borderId="0" applyFont="0" applyFill="0" applyBorder="0" applyAlignment="0" applyProtection="0"/>
    <xf numFmtId="0" fontId="31" fillId="0" borderId="0"/>
    <xf numFmtId="180" fontId="36"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xf numFmtId="41" fontId="31" fillId="0" borderId="0" applyFont="0" applyFill="0" applyBorder="0" applyAlignment="0" applyProtection="0"/>
    <xf numFmtId="43" fontId="31" fillId="0" borderId="0" applyFont="0" applyFill="0" applyBorder="0" applyAlignment="0" applyProtection="0"/>
    <xf numFmtId="0" fontId="46" fillId="0" borderId="16" applyNumberFormat="0" applyFont="0" applyFill="0" applyAlignment="0" applyProtection="0"/>
    <xf numFmtId="182" fontId="31" fillId="0" borderId="0" applyFont="0" applyFill="0" applyBorder="0" applyAlignment="0" applyProtection="0"/>
    <xf numFmtId="0" fontId="48" fillId="0" borderId="0" applyFill="0" applyBorder="0" applyProtection="0">
      <alignment horizontal="left"/>
    </xf>
    <xf numFmtId="0" fontId="46" fillId="0" borderId="0" applyFont="0" applyFill="0" applyBorder="0" applyAlignment="0" applyProtection="0">
      <alignment horizontal="right"/>
    </xf>
    <xf numFmtId="0" fontId="49" fillId="0" borderId="0" applyProtection="0">
      <alignment horizontal="right"/>
    </xf>
    <xf numFmtId="0" fontId="38" fillId="57" borderId="0"/>
    <xf numFmtId="0" fontId="38" fillId="57" borderId="0"/>
    <xf numFmtId="0" fontId="46" fillId="0" borderId="0" applyFont="0" applyFill="0" applyBorder="0" applyAlignment="0" applyProtection="0">
      <alignment horizontal="right"/>
    </xf>
    <xf numFmtId="0" fontId="50" fillId="0" borderId="0"/>
    <xf numFmtId="181" fontId="44" fillId="0" borderId="0"/>
    <xf numFmtId="181" fontId="44" fillId="0" borderId="0"/>
    <xf numFmtId="0" fontId="5" fillId="0" borderId="0"/>
    <xf numFmtId="0" fontId="47" fillId="0" borderId="0"/>
    <xf numFmtId="0" fontId="50" fillId="0" borderId="0"/>
    <xf numFmtId="181" fontId="35" fillId="0" borderId="0" applyNumberFormat="0" applyFill="0" applyBorder="0" applyAlignment="0" applyProtection="0"/>
    <xf numFmtId="1" fontId="51" fillId="0" borderId="0" applyProtection="0">
      <alignment horizontal="right" vertical="center"/>
    </xf>
    <xf numFmtId="9" fontId="31" fillId="0" borderId="0" applyFont="0" applyFill="0" applyBorder="0" applyAlignment="0" applyProtection="0"/>
    <xf numFmtId="9" fontId="36" fillId="0" borderId="0" applyFont="0" applyFill="0" applyBorder="0" applyAlignment="0" applyProtection="0"/>
    <xf numFmtId="0" fontId="36" fillId="0" borderId="0" applyNumberFormat="0" applyFont="0" applyFill="0" applyBorder="0" applyAlignment="0" applyProtection="0">
      <alignment horizontal="left"/>
    </xf>
    <xf numFmtId="15" fontId="36" fillId="0" borderId="0" applyFont="0" applyFill="0" applyBorder="0" applyAlignment="0" applyProtection="0"/>
    <xf numFmtId="4" fontId="36" fillId="0" borderId="0" applyFont="0" applyFill="0" applyBorder="0" applyAlignment="0" applyProtection="0"/>
    <xf numFmtId="37" fontId="52" fillId="0" borderId="0" applyFont="0" applyBorder="0" applyAlignment="0"/>
    <xf numFmtId="0" fontId="53" fillId="0" borderId="14">
      <alignment horizontal="center"/>
    </xf>
    <xf numFmtId="3" fontId="36" fillId="0" borderId="0" applyFont="0" applyFill="0" applyBorder="0" applyAlignment="0" applyProtection="0"/>
    <xf numFmtId="0" fontId="36" fillId="58" borderId="0" applyNumberFormat="0" applyFont="0" applyBorder="0" applyAlignment="0" applyProtection="0"/>
    <xf numFmtId="0" fontId="31" fillId="59" borderId="0"/>
    <xf numFmtId="0" fontId="39" fillId="0" borderId="0" applyNumberFormat="0" applyFill="0" applyBorder="0" applyAlignment="0" applyProtection="0"/>
    <xf numFmtId="0" fontId="39" fillId="0" borderId="0" applyNumberFormat="0" applyFill="0" applyBorder="0" applyAlignment="0" applyProtection="0"/>
    <xf numFmtId="0" fontId="41"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Protection="0">
      <alignment horizontal="center" wrapText="1"/>
    </xf>
    <xf numFmtId="0" fontId="38" fillId="0" borderId="0" applyFill="0" applyBorder="0" applyProtection="0">
      <alignment horizontal="left" wrapText="1"/>
    </xf>
    <xf numFmtId="49" fontId="38" fillId="0" borderId="0" applyFill="0" applyBorder="0" applyProtection="0">
      <alignment horizontal="left"/>
    </xf>
    <xf numFmtId="49" fontId="37" fillId="0" borderId="0" applyFill="0" applyBorder="0" applyProtection="0">
      <alignment horizontal="left"/>
    </xf>
    <xf numFmtId="49" fontId="37" fillId="0" borderId="0" applyFill="0" applyBorder="0" applyProtection="0">
      <alignment horizontal="left" wrapText="1"/>
    </xf>
    <xf numFmtId="49" fontId="37" fillId="0" borderId="0" applyFill="0" applyBorder="0" applyProtection="0">
      <alignment horizontal="left"/>
    </xf>
    <xf numFmtId="14" fontId="38" fillId="0" borderId="0" applyFill="0" applyBorder="0" applyProtection="0">
      <alignment horizontal="center"/>
    </xf>
    <xf numFmtId="183" fontId="38" fillId="0" borderId="0" applyFill="0" applyBorder="0" applyProtection="0">
      <alignment horizontal="right"/>
    </xf>
    <xf numFmtId="183" fontId="37" fillId="0" borderId="0" applyFill="0" applyBorder="0" applyProtection="0">
      <alignment horizontal="right"/>
    </xf>
    <xf numFmtId="184" fontId="38" fillId="0" borderId="0" applyFill="0" applyBorder="0" applyProtection="0">
      <alignment horizontal="right"/>
    </xf>
    <xf numFmtId="184" fontId="37" fillId="0" borderId="0" applyFill="0" applyBorder="0" applyProtection="0">
      <alignment horizontal="right"/>
    </xf>
    <xf numFmtId="185" fontId="38" fillId="0" borderId="0" applyFill="0" applyBorder="0" applyProtection="0">
      <alignment horizontal="right"/>
    </xf>
    <xf numFmtId="185" fontId="37" fillId="0" borderId="0" applyFill="0" applyBorder="0" applyProtection="0">
      <alignment horizontal="right"/>
    </xf>
    <xf numFmtId="0" fontId="54" fillId="0" borderId="0" applyBorder="0" applyProtection="0">
      <alignment vertical="center"/>
    </xf>
    <xf numFmtId="0" fontId="54" fillId="0" borderId="15" applyBorder="0" applyProtection="0">
      <alignment horizontal="right" vertical="center"/>
    </xf>
    <xf numFmtId="0" fontId="55" fillId="60" borderId="0" applyBorder="0" applyProtection="0">
      <alignment horizontal="centerContinuous" vertical="center"/>
    </xf>
    <xf numFmtId="0" fontId="55" fillId="61" borderId="15" applyBorder="0" applyProtection="0">
      <alignment horizontal="centerContinuous" vertical="center"/>
    </xf>
    <xf numFmtId="0" fontId="56" fillId="0" borderId="0" applyFill="0" applyBorder="0" applyProtection="0">
      <alignment horizontal="left"/>
    </xf>
    <xf numFmtId="0" fontId="48" fillId="0" borderId="13" applyFill="0" applyBorder="0" applyProtection="0">
      <alignment horizontal="left" vertical="top"/>
    </xf>
    <xf numFmtId="164" fontId="31" fillId="0" borderId="0" applyFont="0" applyFill="0" applyBorder="0" applyAlignment="0" applyProtection="0"/>
    <xf numFmtId="165" fontId="31" fillId="0" borderId="0" applyFont="0" applyFill="0" applyBorder="0" applyAlignment="0" applyProtection="0"/>
    <xf numFmtId="0" fontId="5" fillId="0" borderId="0"/>
    <xf numFmtId="0" fontId="5" fillId="0" borderId="0"/>
    <xf numFmtId="0" fontId="5" fillId="0" borderId="0"/>
    <xf numFmtId="0" fontId="5" fillId="0" borderId="0"/>
    <xf numFmtId="0" fontId="57" fillId="0" borderId="0">
      <alignment vertical="top"/>
    </xf>
    <xf numFmtId="0" fontId="5" fillId="0" borderId="0"/>
    <xf numFmtId="0" fontId="5" fillId="0" borderId="0"/>
    <xf numFmtId="0" fontId="5" fillId="0" borderId="0"/>
    <xf numFmtId="0" fontId="5" fillId="0" borderId="0"/>
    <xf numFmtId="0" fontId="5" fillId="0" borderId="0"/>
    <xf numFmtId="0" fontId="31" fillId="0" borderId="0"/>
    <xf numFmtId="180" fontId="36" fillId="0" borderId="0" applyFont="0" applyFill="0" applyBorder="0" applyAlignment="0" applyProtection="0"/>
    <xf numFmtId="168" fontId="5" fillId="0" borderId="0" applyFont="0" applyFill="0" applyBorder="0" applyAlignment="0" applyProtection="0"/>
    <xf numFmtId="181" fontId="44" fillId="0" borderId="0"/>
    <xf numFmtId="181" fontId="44" fillId="0" borderId="0"/>
    <xf numFmtId="9" fontId="3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5" fillId="0" borderId="0" applyFont="0" applyFill="0" applyBorder="0" applyAlignment="0" applyProtection="0"/>
    <xf numFmtId="0" fontId="5" fillId="0" borderId="0"/>
    <xf numFmtId="169" fontId="5" fillId="0" borderId="0" applyFont="0" applyFill="0" applyBorder="0" applyAlignment="0" applyProtection="0"/>
    <xf numFmtId="0" fontId="5" fillId="0" borderId="0"/>
    <xf numFmtId="170"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5" fillId="0" borderId="0" applyFont="0" applyFill="0" applyBorder="0" applyAlignment="0" applyProtection="0"/>
    <xf numFmtId="0" fontId="5" fillId="0" borderId="0"/>
    <xf numFmtId="169" fontId="5" fillId="0" borderId="0" applyFont="0" applyFill="0" applyBorder="0" applyAlignment="0" applyProtection="0"/>
  </cellStyleXfs>
  <cellXfs count="302">
    <xf numFmtId="0" fontId="0" fillId="0" borderId="0" xfId="0"/>
    <xf numFmtId="0" fontId="3" fillId="0" borderId="0" xfId="0" applyFont="1"/>
    <xf numFmtId="0" fontId="3" fillId="0" borderId="1" xfId="1" applyFont="1" applyBorder="1" applyAlignment="1">
      <alignment horizontal="left" vertical="top"/>
    </xf>
    <xf numFmtId="0" fontId="3" fillId="0" borderId="1" xfId="1" applyFont="1" applyBorder="1" applyAlignment="1">
      <alignment vertical="top" wrapText="1"/>
    </xf>
    <xf numFmtId="0" fontId="3" fillId="0" borderId="1" xfId="1" applyFont="1" applyBorder="1" applyAlignment="1">
      <alignment horizontal="left" vertical="top" wrapText="1"/>
    </xf>
    <xf numFmtId="0" fontId="3" fillId="0" borderId="1" xfId="0" applyFont="1" applyBorder="1" applyAlignment="1">
      <alignment horizontal="left" vertical="top" wrapText="1"/>
    </xf>
    <xf numFmtId="0" fontId="23" fillId="34" borderId="1" xfId="0" applyFont="1" applyFill="1" applyBorder="1" applyAlignment="1">
      <alignment horizontal="center" vertical="center"/>
    </xf>
    <xf numFmtId="0" fontId="3" fillId="0" borderId="1" xfId="2" applyFont="1" applyBorder="1" applyAlignment="1">
      <alignment horizontal="left" vertical="top" wrapText="1"/>
    </xf>
    <xf numFmtId="0" fontId="3" fillId="0" borderId="1" xfId="2" applyFont="1" applyBorder="1" applyAlignment="1">
      <alignment horizontal="left" vertical="top"/>
    </xf>
    <xf numFmtId="0" fontId="25" fillId="0" borderId="0" xfId="2" applyFont="1" applyAlignment="1">
      <alignment horizontal="left" vertical="top"/>
    </xf>
    <xf numFmtId="0" fontId="3" fillId="0" borderId="1" xfId="0" applyFont="1" applyBorder="1" applyAlignment="1">
      <alignment horizontal="left" vertical="top"/>
    </xf>
    <xf numFmtId="0" fontId="4" fillId="0" borderId="1" xfId="1" applyFont="1" applyBorder="1" applyAlignment="1">
      <alignment horizontal="left" vertical="top"/>
    </xf>
    <xf numFmtId="0" fontId="22" fillId="0" borderId="0" xfId="0" applyFont="1" applyAlignment="1">
      <alignment horizontal="left" vertical="top"/>
    </xf>
    <xf numFmtId="0" fontId="4" fillId="0" borderId="1" xfId="1" applyFont="1" applyBorder="1" applyAlignment="1">
      <alignment horizontal="left" vertical="top" wrapText="1"/>
    </xf>
    <xf numFmtId="0" fontId="22" fillId="0" borderId="0" xfId="0" applyFont="1" applyAlignment="1">
      <alignment horizontal="left"/>
    </xf>
    <xf numFmtId="0" fontId="22" fillId="0" borderId="0" xfId="0" applyFont="1" applyAlignment="1">
      <alignment horizontal="center" vertical="top"/>
    </xf>
    <xf numFmtId="0" fontId="4" fillId="33" borderId="1" xfId="2"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1" applyFont="1" applyBorder="1" applyAlignment="1">
      <alignment vertical="top" wrapText="1"/>
    </xf>
    <xf numFmtId="0" fontId="4" fillId="0" borderId="1" xfId="2" applyFont="1" applyBorder="1" applyAlignment="1">
      <alignment horizontal="left" vertical="top" wrapText="1"/>
    </xf>
    <xf numFmtId="0" fontId="22" fillId="0" borderId="0" xfId="0" applyFont="1"/>
    <xf numFmtId="0" fontId="22" fillId="0" borderId="0" xfId="1" applyFont="1" applyAlignment="1">
      <alignment horizontal="left" vertical="top"/>
    </xf>
    <xf numFmtId="0" fontId="4" fillId="33" borderId="1" xfId="0" applyFont="1" applyFill="1" applyBorder="1" applyAlignment="1">
      <alignment horizontal="left" vertical="top" wrapText="1"/>
    </xf>
    <xf numFmtId="0" fontId="3" fillId="0" borderId="1" xfId="0" applyFont="1" applyBorder="1" applyAlignment="1">
      <alignment vertical="top" wrapText="1"/>
    </xf>
    <xf numFmtId="0" fontId="3" fillId="33" borderId="1" xfId="0" applyFont="1" applyFill="1" applyBorder="1" applyAlignment="1">
      <alignment horizontal="left" vertical="top" wrapText="1"/>
    </xf>
    <xf numFmtId="0" fontId="23" fillId="34" borderId="1" xfId="0" applyFont="1" applyFill="1" applyBorder="1" applyAlignment="1">
      <alignment horizontal="center" vertical="center" wrapText="1"/>
    </xf>
    <xf numFmtId="0" fontId="4" fillId="0" borderId="1" xfId="0" applyFont="1" applyBorder="1" applyAlignment="1">
      <alignment vertical="top" wrapText="1"/>
    </xf>
    <xf numFmtId="0" fontId="26" fillId="0" borderId="0" xfId="0" applyFont="1" applyAlignment="1">
      <alignment horizontal="left" vertical="top" wrapText="1"/>
    </xf>
    <xf numFmtId="0" fontId="26" fillId="0" borderId="0" xfId="0" applyFont="1"/>
    <xf numFmtId="3" fontId="25" fillId="0" borderId="0" xfId="2" applyNumberFormat="1" applyFont="1" applyAlignment="1">
      <alignment horizontal="left" vertical="top"/>
    </xf>
    <xf numFmtId="3" fontId="22" fillId="0" borderId="0" xfId="0" applyNumberFormat="1" applyFont="1" applyAlignment="1">
      <alignment horizontal="left" vertical="top" wrapText="1"/>
    </xf>
    <xf numFmtId="3" fontId="22" fillId="0" borderId="0" xfId="0" applyNumberFormat="1" applyFont="1"/>
    <xf numFmtId="3" fontId="22" fillId="0" borderId="0" xfId="0" applyNumberFormat="1" applyFont="1" applyAlignment="1">
      <alignment horizontal="left" vertical="top"/>
    </xf>
    <xf numFmtId="171" fontId="27" fillId="0" borderId="0" xfId="0" applyNumberFormat="1" applyFont="1" applyAlignment="1">
      <alignment vertical="top" wrapText="1"/>
    </xf>
    <xf numFmtId="171" fontId="27" fillId="0" borderId="0" xfId="0" applyNumberFormat="1" applyFont="1" applyAlignment="1">
      <alignment horizontal="left" vertical="top" wrapText="1"/>
    </xf>
    <xf numFmtId="14" fontId="27" fillId="0" borderId="0" xfId="0" applyNumberFormat="1" applyFont="1" applyAlignment="1">
      <alignment horizontal="left" vertical="top" wrapText="1"/>
    </xf>
    <xf numFmtId="0" fontId="27" fillId="0" borderId="0" xfId="0" applyFont="1" applyAlignment="1">
      <alignment horizontal="left" vertical="top"/>
    </xf>
    <xf numFmtId="0" fontId="27" fillId="0" borderId="0" xfId="0" applyFont="1"/>
    <xf numFmtId="0" fontId="27" fillId="0" borderId="0" xfId="1" applyFont="1" applyAlignment="1">
      <alignment horizontal="left" vertical="top"/>
    </xf>
    <xf numFmtId="3" fontId="26" fillId="0" borderId="0" xfId="0" applyNumberFormat="1" applyFont="1"/>
    <xf numFmtId="0" fontId="22" fillId="0" borderId="0" xfId="0" applyFont="1" applyAlignment="1">
      <alignment horizontal="left" vertical="top" wrapText="1"/>
    </xf>
    <xf numFmtId="0" fontId="22" fillId="0" borderId="0" xfId="0" applyFont="1" applyAlignment="1">
      <alignment vertical="top"/>
    </xf>
    <xf numFmtId="2" fontId="27" fillId="0" borderId="0" xfId="0" applyNumberFormat="1" applyFont="1" applyAlignment="1">
      <alignment horizontal="left" vertical="top"/>
    </xf>
    <xf numFmtId="3" fontId="22" fillId="0" borderId="0" xfId="0" applyNumberFormat="1" applyFont="1" applyAlignment="1">
      <alignment horizontal="left"/>
    </xf>
    <xf numFmtId="2" fontId="22" fillId="0" borderId="0" xfId="0" applyNumberFormat="1" applyFont="1" applyAlignment="1">
      <alignment horizontal="left" vertical="top"/>
    </xf>
    <xf numFmtId="0" fontId="22" fillId="0" borderId="0" xfId="0" applyFont="1" applyAlignment="1">
      <alignment horizontal="center"/>
    </xf>
    <xf numFmtId="2" fontId="27" fillId="0" borderId="0" xfId="0" applyNumberFormat="1" applyFont="1" applyAlignment="1">
      <alignment horizontal="center" vertical="top"/>
    </xf>
    <xf numFmtId="1" fontId="27" fillId="0" borderId="0" xfId="0" applyNumberFormat="1" applyFont="1" applyAlignment="1">
      <alignment horizontal="center" vertical="top"/>
    </xf>
    <xf numFmtId="0" fontId="27" fillId="0" borderId="0" xfId="0" applyFont="1" applyAlignment="1">
      <alignment horizontal="center"/>
    </xf>
    <xf numFmtId="21" fontId="27" fillId="0" borderId="0" xfId="0" applyNumberFormat="1" applyFont="1" applyAlignment="1">
      <alignment horizontal="center"/>
    </xf>
    <xf numFmtId="2" fontId="22" fillId="0" borderId="0" xfId="0" applyNumberFormat="1" applyFont="1" applyAlignment="1">
      <alignment horizontal="center" vertical="top"/>
    </xf>
    <xf numFmtId="14" fontId="22" fillId="0" borderId="0" xfId="0" applyNumberFormat="1" applyFont="1"/>
    <xf numFmtId="10" fontId="22" fillId="0" borderId="0" xfId="0" applyNumberFormat="1" applyFont="1" applyAlignment="1">
      <alignment horizontal="left" vertical="top"/>
    </xf>
    <xf numFmtId="10" fontId="22" fillId="0" borderId="0" xfId="0" applyNumberFormat="1" applyFont="1"/>
    <xf numFmtId="0" fontId="28" fillId="0" borderId="0" xfId="0" applyFont="1"/>
    <xf numFmtId="10" fontId="22" fillId="0" borderId="0" xfId="0" applyNumberFormat="1" applyFont="1" applyAlignment="1">
      <alignment horizontal="left" vertical="top" wrapText="1"/>
    </xf>
    <xf numFmtId="4" fontId="22" fillId="0" borderId="0" xfId="0" applyNumberFormat="1" applyFont="1" applyAlignment="1">
      <alignment horizontal="left" vertical="top" wrapText="1"/>
    </xf>
    <xf numFmtId="0" fontId="30" fillId="0" borderId="0" xfId="0" applyFont="1" applyAlignment="1">
      <alignment horizontal="left" vertical="top"/>
    </xf>
    <xf numFmtId="0" fontId="30" fillId="0" borderId="0" xfId="0" applyFont="1" applyAlignment="1">
      <alignment horizontal="left" vertical="top" wrapText="1"/>
    </xf>
    <xf numFmtId="172" fontId="27" fillId="0" borderId="0" xfId="153" applyNumberFormat="1" applyFont="1" applyFill="1"/>
    <xf numFmtId="10" fontId="27" fillId="0" borderId="0" xfId="154" applyNumberFormat="1" applyFont="1" applyFill="1"/>
    <xf numFmtId="10" fontId="34" fillId="0" borderId="0" xfId="258" applyNumberFormat="1"/>
    <xf numFmtId="9" fontId="22" fillId="0" borderId="0" xfId="0" applyNumberFormat="1" applyFont="1" applyAlignment="1">
      <alignment horizontal="left" vertical="top" wrapText="1"/>
    </xf>
    <xf numFmtId="0" fontId="22" fillId="0" borderId="0" xfId="0" applyFont="1" applyAlignment="1">
      <alignment horizontal="right"/>
    </xf>
    <xf numFmtId="2" fontId="22" fillId="0" borderId="0" xfId="0" applyNumberFormat="1" applyFont="1" applyAlignment="1">
      <alignment horizontal="right"/>
    </xf>
    <xf numFmtId="4" fontId="22" fillId="0" borderId="0" xfId="0" applyNumberFormat="1" applyFont="1"/>
    <xf numFmtId="0" fontId="58" fillId="0" borderId="0" xfId="0" applyFont="1"/>
    <xf numFmtId="0" fontId="59" fillId="0" borderId="0" xfId="0" applyFont="1"/>
    <xf numFmtId="3" fontId="60" fillId="0" borderId="0" xfId="0" applyNumberFormat="1" applyFont="1"/>
    <xf numFmtId="4" fontId="61" fillId="0" borderId="0" xfId="0" applyNumberFormat="1" applyFont="1"/>
    <xf numFmtId="0" fontId="61" fillId="0" borderId="0" xfId="0" applyFont="1"/>
    <xf numFmtId="3" fontId="59" fillId="0" borderId="0" xfId="0" applyNumberFormat="1" applyFont="1" applyAlignment="1">
      <alignment horizontal="left" vertical="top"/>
    </xf>
    <xf numFmtId="0" fontId="20" fillId="0" borderId="0" xfId="0" applyFont="1"/>
    <xf numFmtId="0" fontId="62" fillId="0" borderId="0" xfId="0" applyFont="1"/>
    <xf numFmtId="0" fontId="24" fillId="0" borderId="0" xfId="155" applyAlignment="1" applyProtection="1"/>
    <xf numFmtId="0" fontId="63" fillId="0" borderId="1" xfId="155" applyFont="1" applyFill="1" applyBorder="1" applyAlignment="1" applyProtection="1">
      <alignment vertical="top" wrapText="1"/>
    </xf>
    <xf numFmtId="0" fontId="63" fillId="0" borderId="1" xfId="155" applyFont="1" applyFill="1" applyBorder="1" applyAlignment="1" applyProtection="1">
      <alignment vertical="top"/>
    </xf>
    <xf numFmtId="0" fontId="63" fillId="0" borderId="0" xfId="155" applyFont="1" applyAlignment="1" applyProtection="1">
      <alignment vertical="top"/>
    </xf>
    <xf numFmtId="0" fontId="63" fillId="0" borderId="1" xfId="155" applyFont="1" applyBorder="1" applyAlignment="1" applyProtection="1">
      <alignment vertical="top"/>
    </xf>
    <xf numFmtId="0" fontId="61" fillId="0" borderId="0" xfId="0" applyFont="1" applyAlignment="1">
      <alignment horizontal="left" vertical="top"/>
    </xf>
    <xf numFmtId="4" fontId="61" fillId="0" borderId="0" xfId="0" applyNumberFormat="1" applyFont="1" applyAlignment="1">
      <alignment horizontal="left" vertical="top"/>
    </xf>
    <xf numFmtId="0" fontId="22" fillId="0" borderId="0" xfId="0" applyFont="1" applyAlignment="1">
      <alignment horizontal="right" vertical="center" wrapText="1"/>
    </xf>
    <xf numFmtId="0" fontId="30" fillId="0" borderId="0" xfId="0" applyFont="1"/>
    <xf numFmtId="0" fontId="17" fillId="62" borderId="17" xfId="0" applyFont="1" applyFill="1" applyBorder="1" applyAlignment="1">
      <alignment horizontal="left" vertical="center" wrapText="1"/>
    </xf>
    <xf numFmtId="0" fontId="17" fillId="62" borderId="18" xfId="0" applyFont="1" applyFill="1" applyBorder="1" applyAlignment="1">
      <alignment horizontal="left" vertical="center" wrapText="1"/>
    </xf>
    <xf numFmtId="0" fontId="4" fillId="35" borderId="0" xfId="0" applyFont="1" applyFill="1"/>
    <xf numFmtId="0" fontId="0" fillId="35" borderId="17" xfId="2" applyFont="1" applyFill="1" applyBorder="1" applyAlignment="1">
      <alignment horizontal="left" vertical="center" wrapText="1"/>
    </xf>
    <xf numFmtId="0" fontId="3" fillId="35" borderId="0" xfId="0" applyFont="1" applyFill="1"/>
    <xf numFmtId="0" fontId="22" fillId="35" borderId="18" xfId="0" applyFont="1" applyFill="1" applyBorder="1" applyAlignment="1">
      <alignment horizontal="left" vertical="center" wrapText="1" readingOrder="1"/>
    </xf>
    <xf numFmtId="0" fontId="0" fillId="35" borderId="17" xfId="0" applyFill="1" applyBorder="1" applyAlignment="1">
      <alignment horizontal="left" vertical="center" wrapText="1"/>
    </xf>
    <xf numFmtId="0" fontId="0" fillId="35" borderId="17" xfId="1" applyFont="1" applyFill="1" applyBorder="1" applyAlignment="1">
      <alignment horizontal="left" vertical="center" wrapText="1"/>
    </xf>
    <xf numFmtId="0" fontId="0" fillId="35" borderId="0" xfId="0" applyFill="1" applyAlignment="1">
      <alignment horizontal="left" vertical="center" wrapText="1"/>
    </xf>
    <xf numFmtId="0" fontId="0" fillId="35" borderId="0" xfId="0" applyFill="1" applyAlignment="1">
      <alignment horizontal="left"/>
    </xf>
    <xf numFmtId="0" fontId="0" fillId="35" borderId="0" xfId="0" applyFill="1" applyAlignment="1">
      <alignment horizontal="left" vertical="center"/>
    </xf>
    <xf numFmtId="0" fontId="17" fillId="62" borderId="17" xfId="0" applyFont="1" applyFill="1" applyBorder="1" applyAlignment="1">
      <alignment horizontal="center" vertical="center"/>
    </xf>
    <xf numFmtId="0" fontId="22" fillId="35" borderId="17" xfId="0" applyFont="1" applyFill="1" applyBorder="1" applyAlignment="1">
      <alignment horizontal="center" vertical="center"/>
    </xf>
    <xf numFmtId="0" fontId="0" fillId="35" borderId="0" xfId="0" applyFill="1" applyAlignment="1">
      <alignment horizontal="center" vertical="center"/>
    </xf>
    <xf numFmtId="171" fontId="17" fillId="62" borderId="0" xfId="0" applyNumberFormat="1" applyFont="1" applyFill="1" applyAlignment="1">
      <alignment horizontal="left" vertical="center"/>
    </xf>
    <xf numFmtId="0" fontId="17" fillId="62" borderId="0" xfId="0" applyFont="1" applyFill="1" applyAlignment="1">
      <alignment horizontal="left" vertical="center"/>
    </xf>
    <xf numFmtId="49" fontId="17" fillId="62" borderId="0" xfId="0" applyNumberFormat="1" applyFont="1" applyFill="1" applyAlignment="1">
      <alignment horizontal="left" vertical="center"/>
    </xf>
    <xf numFmtId="0" fontId="1" fillId="35" borderId="0" xfId="0" applyFont="1" applyFill="1"/>
    <xf numFmtId="171" fontId="0" fillId="35" borderId="19" xfId="0" applyNumberFormat="1" applyFill="1" applyBorder="1" applyAlignment="1">
      <alignment horizontal="left" vertical="center" wrapText="1"/>
    </xf>
    <xf numFmtId="0" fontId="0" fillId="35" borderId="19" xfId="0" applyFill="1" applyBorder="1" applyAlignment="1">
      <alignment horizontal="left" vertical="center"/>
    </xf>
    <xf numFmtId="49" fontId="0" fillId="35" borderId="19" xfId="0" applyNumberFormat="1" applyFill="1" applyBorder="1" applyAlignment="1">
      <alignment horizontal="left" vertical="center"/>
    </xf>
    <xf numFmtId="171" fontId="0" fillId="35" borderId="17" xfId="0" applyNumberFormat="1" applyFill="1" applyBorder="1" applyAlignment="1">
      <alignment horizontal="left" vertical="center" wrapText="1"/>
    </xf>
    <xf numFmtId="0" fontId="0" fillId="35" borderId="17" xfId="0" applyFill="1" applyBorder="1" applyAlignment="1">
      <alignment horizontal="left" vertical="center"/>
    </xf>
    <xf numFmtId="49" fontId="0" fillId="35" borderId="17" xfId="0" applyNumberFormat="1" applyFill="1" applyBorder="1" applyAlignment="1">
      <alignment horizontal="left" vertical="center"/>
    </xf>
    <xf numFmtId="49" fontId="22" fillId="35" borderId="19" xfId="0" applyNumberFormat="1" applyFont="1" applyFill="1" applyBorder="1" applyAlignment="1">
      <alignment horizontal="left" vertical="center"/>
    </xf>
    <xf numFmtId="171" fontId="0" fillId="35" borderId="20" xfId="0" applyNumberFormat="1" applyFill="1" applyBorder="1" applyAlignment="1">
      <alignment horizontal="left" vertical="center" wrapText="1"/>
    </xf>
    <xf numFmtId="49" fontId="22" fillId="35" borderId="20" xfId="0" applyNumberFormat="1" applyFont="1" applyFill="1" applyBorder="1" applyAlignment="1">
      <alignment horizontal="left" vertical="center"/>
    </xf>
    <xf numFmtId="49" fontId="0" fillId="35" borderId="20" xfId="0" applyNumberFormat="1" applyFill="1" applyBorder="1" applyAlignment="1">
      <alignment horizontal="left" vertical="center"/>
    </xf>
    <xf numFmtId="49" fontId="65" fillId="35" borderId="0" xfId="0" applyNumberFormat="1" applyFont="1" applyFill="1" applyAlignment="1">
      <alignment horizontal="left" vertical="center"/>
    </xf>
    <xf numFmtId="0" fontId="0" fillId="35" borderId="0" xfId="0" applyFill="1"/>
    <xf numFmtId="0" fontId="66" fillId="35" borderId="0" xfId="0" applyFont="1" applyFill="1" applyAlignment="1">
      <alignment horizontal="left" vertical="center"/>
    </xf>
    <xf numFmtId="171" fontId="65" fillId="35" borderId="0" xfId="0" applyNumberFormat="1" applyFont="1" applyFill="1" applyAlignment="1">
      <alignment horizontal="left" vertical="center" wrapText="1"/>
    </xf>
    <xf numFmtId="0" fontId="65" fillId="35" borderId="0" xfId="0" applyFont="1" applyFill="1" applyAlignment="1">
      <alignment horizontal="left" vertical="center"/>
    </xf>
    <xf numFmtId="171" fontId="0" fillId="35" borderId="0" xfId="0" applyNumberFormat="1" applyFill="1" applyAlignment="1">
      <alignment horizontal="left" vertical="center"/>
    </xf>
    <xf numFmtId="49" fontId="0" fillId="35" borderId="0" xfId="0" applyNumberFormat="1" applyFill="1" applyAlignment="1">
      <alignment horizontal="left" vertical="center"/>
    </xf>
    <xf numFmtId="0" fontId="20" fillId="0" borderId="0" xfId="0" applyFont="1" applyAlignment="1">
      <alignment horizontal="left" vertical="center"/>
    </xf>
    <xf numFmtId="0" fontId="0" fillId="0" borderId="0" xfId="0" applyAlignment="1">
      <alignment horizontal="left" vertical="center"/>
    </xf>
    <xf numFmtId="0" fontId="67" fillId="63" borderId="21" xfId="0" applyFont="1" applyFill="1" applyBorder="1" applyAlignment="1">
      <alignment horizontal="left" vertical="center"/>
    </xf>
    <xf numFmtId="0" fontId="67" fillId="63" borderId="21" xfId="0" applyFont="1" applyFill="1" applyBorder="1" applyAlignment="1">
      <alignment horizontal="left" vertical="center" wrapText="1"/>
    </xf>
    <xf numFmtId="171" fontId="30" fillId="0" borderId="0" xfId="0" applyNumberFormat="1" applyFont="1" applyAlignment="1">
      <alignment vertical="top" wrapText="1"/>
    </xf>
    <xf numFmtId="171" fontId="30" fillId="0" borderId="0" xfId="0" applyNumberFormat="1" applyFont="1" applyAlignment="1">
      <alignment horizontal="left" vertical="top" wrapText="1"/>
    </xf>
    <xf numFmtId="4" fontId="30" fillId="0" borderId="0" xfId="0" applyNumberFormat="1" applyFont="1" applyAlignment="1">
      <alignment horizontal="left" vertical="top" wrapText="1"/>
    </xf>
    <xf numFmtId="10" fontId="30" fillId="0" borderId="0" xfId="154" applyNumberFormat="1" applyFont="1" applyFill="1" applyBorder="1" applyAlignment="1">
      <alignment horizontal="left" vertical="top" wrapText="1"/>
    </xf>
    <xf numFmtId="168" fontId="30" fillId="0" borderId="0" xfId="153" applyFont="1" applyFill="1" applyBorder="1" applyAlignment="1">
      <alignment horizontal="left" vertical="top" wrapText="1"/>
    </xf>
    <xf numFmtId="2" fontId="30" fillId="0" borderId="0" xfId="0" applyNumberFormat="1" applyFont="1" applyAlignment="1">
      <alignment horizontal="left" vertical="top" wrapText="1"/>
    </xf>
    <xf numFmtId="2" fontId="30" fillId="0" borderId="0" xfId="154" applyNumberFormat="1" applyFont="1" applyFill="1" applyBorder="1" applyAlignment="1">
      <alignment horizontal="left" vertical="top" wrapText="1"/>
    </xf>
    <xf numFmtId="49" fontId="25" fillId="0" borderId="0" xfId="155" applyNumberFormat="1" applyFont="1" applyFill="1" applyBorder="1" applyAlignment="1" applyProtection="1">
      <alignment horizontal="left" vertical="top" wrapText="1"/>
    </xf>
    <xf numFmtId="10" fontId="71" fillId="0" borderId="0" xfId="258" applyNumberFormat="1" applyFont="1"/>
    <xf numFmtId="3" fontId="71" fillId="0" borderId="0" xfId="258" applyNumberFormat="1" applyFont="1" applyAlignment="1">
      <alignment horizontal="center"/>
    </xf>
    <xf numFmtId="0" fontId="3" fillId="0" borderId="1" xfId="1" applyFont="1" applyBorder="1" applyAlignment="1">
      <alignment vertical="center" wrapText="1"/>
    </xf>
    <xf numFmtId="0" fontId="3" fillId="0" borderId="1" xfId="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vertical="center" wrapText="1"/>
    </xf>
    <xf numFmtId="0" fontId="3" fillId="33" borderId="1" xfId="1" applyFont="1" applyFill="1" applyBorder="1" applyAlignment="1">
      <alignment vertical="center" wrapText="1"/>
    </xf>
    <xf numFmtId="0" fontId="3" fillId="0" borderId="1" xfId="2"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2" applyFont="1" applyBorder="1" applyAlignment="1">
      <alignment horizontal="left" vertical="center" wrapText="1"/>
    </xf>
    <xf numFmtId="0" fontId="4" fillId="0" borderId="1" xfId="0" applyFont="1" applyBorder="1" applyAlignment="1">
      <alignment horizontal="left" vertical="center"/>
    </xf>
    <xf numFmtId="0" fontId="3" fillId="0" borderId="1" xfId="0" applyFont="1" applyBorder="1" applyAlignment="1">
      <alignment vertical="center" wrapText="1"/>
    </xf>
    <xf numFmtId="0" fontId="3" fillId="33" borderId="1" xfId="0" applyFont="1" applyFill="1" applyBorder="1" applyAlignment="1">
      <alignment horizontal="left" vertical="center" wrapText="1"/>
    </xf>
    <xf numFmtId="0" fontId="4" fillId="33" borderId="1" xfId="0" applyFont="1" applyFill="1" applyBorder="1" applyAlignment="1">
      <alignment horizontal="left" vertical="center" wrapText="1"/>
    </xf>
    <xf numFmtId="0" fontId="0" fillId="0" borderId="0" xfId="0" applyAlignment="1">
      <alignment vertical="center"/>
    </xf>
    <xf numFmtId="3" fontId="59" fillId="0" borderId="0" xfId="0" applyNumberFormat="1" applyFont="1" applyAlignment="1">
      <alignment horizontal="left" vertical="center"/>
    </xf>
    <xf numFmtId="1" fontId="22" fillId="0" borderId="1" xfId="0" applyNumberFormat="1" applyFont="1" applyBorder="1" applyAlignment="1">
      <alignment horizontal="right" vertical="center" wrapText="1"/>
    </xf>
    <xf numFmtId="186" fontId="22" fillId="0" borderId="1" xfId="153" applyNumberFormat="1" applyFont="1" applyBorder="1" applyAlignment="1">
      <alignment horizontal="right" vertical="center" wrapText="1"/>
    </xf>
    <xf numFmtId="2" fontId="22" fillId="0" borderId="1" xfId="0" applyNumberFormat="1" applyFont="1" applyBorder="1" applyAlignment="1">
      <alignment horizontal="right" vertical="center" wrapText="1"/>
    </xf>
    <xf numFmtId="10" fontId="22" fillId="0" borderId="1" xfId="154" applyNumberFormat="1" applyFont="1" applyBorder="1" applyAlignment="1">
      <alignment horizontal="right" vertical="center" wrapText="1"/>
    </xf>
    <xf numFmtId="0" fontId="22" fillId="64" borderId="23" xfId="0" applyFont="1" applyFill="1" applyBorder="1" applyAlignment="1">
      <alignment horizontal="left" vertical="center"/>
    </xf>
    <xf numFmtId="0" fontId="22" fillId="64" borderId="1" xfId="0" applyFont="1" applyFill="1" applyBorder="1" applyAlignment="1">
      <alignment horizontal="left" vertical="center"/>
    </xf>
    <xf numFmtId="0" fontId="22" fillId="0" borderId="1" xfId="0" applyFont="1" applyBorder="1" applyAlignment="1">
      <alignment horizontal="right" vertical="center"/>
    </xf>
    <xf numFmtId="0" fontId="22" fillId="68" borderId="23" xfId="0" applyFont="1" applyFill="1" applyBorder="1" applyAlignment="1">
      <alignment horizontal="left" vertical="center"/>
    </xf>
    <xf numFmtId="0" fontId="22" fillId="68" borderId="23" xfId="0" applyFont="1" applyFill="1" applyBorder="1" applyAlignment="1">
      <alignment horizontal="left" vertical="center" wrapText="1"/>
    </xf>
    <xf numFmtId="0" fontId="22" fillId="68" borderId="24" xfId="0" applyFont="1" applyFill="1" applyBorder="1" applyAlignment="1">
      <alignment horizontal="left" vertical="center" wrapText="1"/>
    </xf>
    <xf numFmtId="0" fontId="22" fillId="68" borderId="1" xfId="0" applyFont="1" applyFill="1" applyBorder="1" applyAlignment="1">
      <alignment horizontal="left" vertical="center"/>
    </xf>
    <xf numFmtId="0" fontId="22" fillId="68" borderId="1" xfId="0" applyFont="1" applyFill="1" applyBorder="1" applyAlignment="1">
      <alignment horizontal="left" vertical="center" wrapText="1"/>
    </xf>
    <xf numFmtId="0" fontId="22" fillId="68" borderId="29" xfId="0" applyFont="1" applyFill="1" applyBorder="1" applyAlignment="1">
      <alignment horizontal="left" vertical="center" wrapText="1"/>
    </xf>
    <xf numFmtId="0" fontId="22" fillId="68" borderId="25" xfId="0" applyFont="1" applyFill="1" applyBorder="1" applyAlignment="1">
      <alignment horizontal="left" vertical="center"/>
    </xf>
    <xf numFmtId="0" fontId="22" fillId="68" borderId="25" xfId="0" applyFont="1" applyFill="1" applyBorder="1" applyAlignment="1">
      <alignment horizontal="left" vertical="center" wrapText="1"/>
    </xf>
    <xf numFmtId="0" fontId="22" fillId="68" borderId="26" xfId="0" applyFont="1" applyFill="1" applyBorder="1" applyAlignment="1">
      <alignment horizontal="left" vertical="center" wrapText="1"/>
    </xf>
    <xf numFmtId="0" fontId="22" fillId="0" borderId="1" xfId="0" applyFont="1" applyBorder="1" applyAlignment="1">
      <alignment horizontal="right" vertical="top" wrapText="1"/>
    </xf>
    <xf numFmtId="0" fontId="22" fillId="0" borderId="1" xfId="0" applyFont="1" applyBorder="1" applyAlignment="1">
      <alignment horizontal="right" vertical="center" wrapText="1"/>
    </xf>
    <xf numFmtId="0" fontId="22" fillId="68" borderId="32" xfId="0" applyFont="1" applyFill="1" applyBorder="1" applyAlignment="1">
      <alignment horizontal="left" vertical="center"/>
    </xf>
    <xf numFmtId="0" fontId="22" fillId="64" borderId="25" xfId="0" applyFont="1" applyFill="1" applyBorder="1" applyAlignment="1">
      <alignment horizontal="left" vertical="center"/>
    </xf>
    <xf numFmtId="186" fontId="0" fillId="0" borderId="1" xfId="153" applyNumberFormat="1" applyFont="1" applyFill="1" applyBorder="1" applyAlignment="1">
      <alignment horizontal="right" vertical="center" wrapText="1"/>
    </xf>
    <xf numFmtId="186" fontId="22" fillId="0" borderId="1" xfId="153" applyNumberFormat="1" applyFont="1" applyFill="1" applyBorder="1" applyAlignment="1">
      <alignment horizontal="right" vertical="center" wrapText="1"/>
    </xf>
    <xf numFmtId="14" fontId="27" fillId="0" borderId="0" xfId="0" applyNumberFormat="1" applyFont="1" applyAlignment="1">
      <alignment horizontal="left" vertical="top"/>
    </xf>
    <xf numFmtId="172" fontId="22" fillId="0" borderId="1" xfId="153" applyNumberFormat="1" applyFont="1" applyBorder="1" applyAlignment="1">
      <alignment horizontal="right" vertical="center" wrapText="1"/>
    </xf>
    <xf numFmtId="0" fontId="22" fillId="64" borderId="27" xfId="0" applyFont="1" applyFill="1" applyBorder="1" applyAlignment="1">
      <alignment horizontal="left" vertical="center"/>
    </xf>
    <xf numFmtId="0" fontId="22" fillId="64" borderId="27" xfId="0" applyFont="1" applyFill="1" applyBorder="1" applyAlignment="1">
      <alignment horizontal="left" vertical="center" wrapText="1"/>
    </xf>
    <xf numFmtId="0" fontId="22" fillId="64" borderId="28" xfId="0" applyFont="1" applyFill="1" applyBorder="1" applyAlignment="1">
      <alignment horizontal="left" vertical="center" wrapText="1"/>
    </xf>
    <xf numFmtId="0" fontId="22" fillId="68" borderId="27" xfId="0" applyFont="1" applyFill="1" applyBorder="1" applyAlignment="1">
      <alignment horizontal="left" vertical="center"/>
    </xf>
    <xf numFmtId="0" fontId="22" fillId="68" borderId="27" xfId="0" applyFont="1" applyFill="1" applyBorder="1" applyAlignment="1">
      <alignment horizontal="left" vertical="center" wrapText="1"/>
    </xf>
    <xf numFmtId="0" fontId="22" fillId="68" borderId="28" xfId="0" applyFont="1" applyFill="1" applyBorder="1" applyAlignment="1">
      <alignment horizontal="left" vertical="center" wrapText="1"/>
    </xf>
    <xf numFmtId="0" fontId="22" fillId="64" borderId="23" xfId="0" applyFont="1" applyFill="1" applyBorder="1" applyAlignment="1">
      <alignment horizontal="left" vertical="center" wrapText="1"/>
    </xf>
    <xf numFmtId="0" fontId="22" fillId="64" borderId="24" xfId="0" applyFont="1" applyFill="1" applyBorder="1" applyAlignment="1">
      <alignment horizontal="left" vertical="center" wrapText="1"/>
    </xf>
    <xf numFmtId="0" fontId="22" fillId="64" borderId="25" xfId="0" applyFont="1" applyFill="1" applyBorder="1" applyAlignment="1">
      <alignment horizontal="left" vertical="center" wrapText="1"/>
    </xf>
    <xf numFmtId="0" fontId="22" fillId="64" borderId="26" xfId="0" applyFont="1" applyFill="1" applyBorder="1" applyAlignment="1">
      <alignment horizontal="left" vertical="center" wrapText="1"/>
    </xf>
    <xf numFmtId="0" fontId="22" fillId="64" borderId="1" xfId="0" applyFont="1" applyFill="1" applyBorder="1" applyAlignment="1">
      <alignment horizontal="left" vertical="center" wrapText="1"/>
    </xf>
    <xf numFmtId="0" fontId="22" fillId="64" borderId="29" xfId="0" applyFont="1" applyFill="1" applyBorder="1" applyAlignment="1">
      <alignment horizontal="left" vertical="center" wrapText="1"/>
    </xf>
    <xf numFmtId="0" fontId="22" fillId="68" borderId="21" xfId="0" applyFont="1" applyFill="1" applyBorder="1" applyAlignment="1">
      <alignment horizontal="left" vertical="center"/>
    </xf>
    <xf numFmtId="0" fontId="22" fillId="68" borderId="21" xfId="0" applyFont="1" applyFill="1" applyBorder="1" applyAlignment="1">
      <alignment horizontal="left" vertical="center" wrapText="1"/>
    </xf>
    <xf numFmtId="0" fontId="22" fillId="68" borderId="30" xfId="0" applyFont="1" applyFill="1" applyBorder="1" applyAlignment="1">
      <alignment horizontal="left" vertical="center" wrapText="1"/>
    </xf>
    <xf numFmtId="0" fontId="22" fillId="68" borderId="22" xfId="0" applyFont="1" applyFill="1" applyBorder="1" applyAlignment="1">
      <alignment horizontal="left" vertical="center"/>
    </xf>
    <xf numFmtId="0" fontId="22" fillId="68" borderId="22" xfId="0" applyFont="1" applyFill="1" applyBorder="1" applyAlignment="1">
      <alignment horizontal="left" vertical="center" wrapText="1"/>
    </xf>
    <xf numFmtId="0" fontId="22" fillId="68" borderId="31" xfId="0" applyFont="1" applyFill="1" applyBorder="1" applyAlignment="1">
      <alignment horizontal="left" vertical="center" wrapText="1"/>
    </xf>
    <xf numFmtId="0" fontId="22" fillId="64" borderId="34" xfId="0" applyFont="1" applyFill="1" applyBorder="1" applyAlignment="1">
      <alignment horizontal="left" vertical="center"/>
    </xf>
    <xf numFmtId="0" fontId="22" fillId="64" borderId="34" xfId="0" applyFont="1" applyFill="1" applyBorder="1" applyAlignment="1">
      <alignment horizontal="left" vertical="center" wrapText="1"/>
    </xf>
    <xf numFmtId="0" fontId="22" fillId="64" borderId="35" xfId="0" applyFont="1" applyFill="1" applyBorder="1" applyAlignment="1">
      <alignment horizontal="left" vertical="center" wrapText="1"/>
    </xf>
    <xf numFmtId="0" fontId="22" fillId="68" borderId="34" xfId="0" applyFont="1" applyFill="1" applyBorder="1" applyAlignment="1">
      <alignment horizontal="left" vertical="center"/>
    </xf>
    <xf numFmtId="0" fontId="22" fillId="68" borderId="34" xfId="0" applyFont="1" applyFill="1" applyBorder="1" applyAlignment="1">
      <alignment horizontal="left" vertical="center" wrapText="1"/>
    </xf>
    <xf numFmtId="0" fontId="22" fillId="68" borderId="35" xfId="0" applyFont="1" applyFill="1" applyBorder="1" applyAlignment="1">
      <alignment horizontal="left" vertical="center" wrapText="1"/>
    </xf>
    <xf numFmtId="0" fontId="22" fillId="68" borderId="32" xfId="0" applyFont="1" applyFill="1" applyBorder="1" applyAlignment="1">
      <alignment horizontal="left" vertical="center" wrapText="1"/>
    </xf>
    <xf numFmtId="0" fontId="22" fillId="68" borderId="33" xfId="0" applyFont="1" applyFill="1" applyBorder="1" applyAlignment="1">
      <alignment horizontal="left" vertical="center" wrapText="1"/>
    </xf>
    <xf numFmtId="0" fontId="22" fillId="64" borderId="32" xfId="0" applyFont="1" applyFill="1" applyBorder="1" applyAlignment="1">
      <alignment horizontal="left" vertical="center"/>
    </xf>
    <xf numFmtId="0" fontId="22" fillId="64" borderId="32" xfId="0" applyFont="1" applyFill="1" applyBorder="1" applyAlignment="1">
      <alignment horizontal="left" vertical="center" wrapText="1"/>
    </xf>
    <xf numFmtId="0" fontId="22" fillId="64" borderId="33" xfId="0" applyFont="1" applyFill="1" applyBorder="1" applyAlignment="1">
      <alignment horizontal="left" vertical="center" wrapText="1"/>
    </xf>
    <xf numFmtId="0" fontId="22" fillId="0" borderId="0" xfId="0" applyFont="1" applyAlignment="1">
      <alignment horizontal="left" vertical="center"/>
    </xf>
    <xf numFmtId="0" fontId="22" fillId="0" borderId="0" xfId="0" applyFont="1" applyAlignment="1">
      <alignment horizontal="left" vertical="center" wrapText="1"/>
    </xf>
    <xf numFmtId="0" fontId="22" fillId="65" borderId="1" xfId="0" applyFont="1" applyFill="1" applyBorder="1" applyAlignment="1">
      <alignment horizontal="right" vertical="center"/>
    </xf>
    <xf numFmtId="0" fontId="22" fillId="0" borderId="36" xfId="0" applyFont="1" applyBorder="1" applyAlignment="1">
      <alignment horizontal="right" vertical="center"/>
    </xf>
    <xf numFmtId="14" fontId="22" fillId="0" borderId="1" xfId="0" applyNumberFormat="1" applyFont="1" applyBorder="1" applyAlignment="1">
      <alignment horizontal="right" vertical="center"/>
    </xf>
    <xf numFmtId="14" fontId="22" fillId="0" borderId="1" xfId="0" applyNumberFormat="1" applyFont="1" applyBorder="1" applyAlignment="1">
      <alignment horizontal="right" vertical="center" wrapText="1"/>
    </xf>
    <xf numFmtId="0" fontId="22" fillId="0" borderId="0" xfId="0" applyFont="1" applyAlignment="1">
      <alignment horizontal="right" vertical="center"/>
    </xf>
    <xf numFmtId="0" fontId="69" fillId="66" borderId="1" xfId="0" applyFont="1" applyFill="1" applyBorder="1" applyAlignment="1">
      <alignment horizontal="right" vertical="center" wrapText="1"/>
    </xf>
    <xf numFmtId="0" fontId="0" fillId="65" borderId="1" xfId="0" applyFill="1" applyBorder="1" applyAlignment="1">
      <alignment horizontal="right" vertical="center"/>
    </xf>
    <xf numFmtId="0" fontId="22" fillId="69" borderId="1" xfId="0" applyFont="1" applyFill="1" applyBorder="1" applyAlignment="1">
      <alignment horizontal="right" vertical="center"/>
    </xf>
    <xf numFmtId="186" fontId="0" fillId="69" borderId="1" xfId="153" applyNumberFormat="1" applyFont="1" applyFill="1" applyBorder="1" applyAlignment="1">
      <alignment horizontal="right" vertical="center" wrapText="1"/>
    </xf>
    <xf numFmtId="186" fontId="22" fillId="69" borderId="1" xfId="153" applyNumberFormat="1" applyFont="1" applyFill="1" applyBorder="1" applyAlignment="1">
      <alignment horizontal="right" vertical="center" wrapText="1"/>
    </xf>
    <xf numFmtId="0" fontId="18" fillId="69" borderId="1" xfId="0" applyFont="1" applyFill="1" applyBorder="1" applyAlignment="1">
      <alignment horizontal="right" vertical="top" wrapText="1"/>
    </xf>
    <xf numFmtId="14" fontId="22" fillId="0" borderId="1" xfId="0" applyNumberFormat="1" applyFont="1" applyBorder="1" applyAlignment="1">
      <alignment horizontal="right" vertical="top" wrapText="1"/>
    </xf>
    <xf numFmtId="0" fontId="22" fillId="66" borderId="1" xfId="0" applyFont="1" applyFill="1" applyBorder="1" applyAlignment="1">
      <alignment horizontal="right" vertical="center" wrapText="1"/>
    </xf>
    <xf numFmtId="0" fontId="18" fillId="69" borderId="1" xfId="0" applyFont="1" applyFill="1" applyBorder="1" applyAlignment="1">
      <alignment horizontal="right" vertical="center"/>
    </xf>
    <xf numFmtId="186" fontId="18" fillId="69" borderId="1" xfId="153" applyNumberFormat="1" applyFont="1" applyFill="1" applyBorder="1" applyAlignment="1">
      <alignment horizontal="right" vertical="center" wrapText="1"/>
    </xf>
    <xf numFmtId="2" fontId="22" fillId="0" borderId="1" xfId="0" applyNumberFormat="1" applyFont="1" applyBorder="1" applyAlignment="1">
      <alignment horizontal="right" vertical="center"/>
    </xf>
    <xf numFmtId="3" fontId="22" fillId="0" borderId="1" xfId="0" applyNumberFormat="1" applyFont="1" applyBorder="1" applyAlignment="1">
      <alignment horizontal="right" vertical="top" wrapText="1"/>
    </xf>
    <xf numFmtId="14" fontId="22" fillId="69" borderId="1" xfId="0" applyNumberFormat="1" applyFont="1" applyFill="1" applyBorder="1" applyAlignment="1">
      <alignment horizontal="right" vertical="top" wrapText="1"/>
    </xf>
    <xf numFmtId="168" fontId="22" fillId="0" borderId="1" xfId="153" applyFont="1" applyBorder="1" applyAlignment="1">
      <alignment horizontal="right" vertical="center" wrapText="1"/>
    </xf>
    <xf numFmtId="0" fontId="69" fillId="69" borderId="1" xfId="0" applyFont="1" applyFill="1" applyBorder="1" applyAlignment="1">
      <alignment horizontal="right" vertical="center" wrapText="1"/>
    </xf>
    <xf numFmtId="0" fontId="18" fillId="69" borderId="1" xfId="0" applyFont="1" applyFill="1" applyBorder="1" applyAlignment="1">
      <alignment horizontal="right" vertical="top"/>
    </xf>
    <xf numFmtId="0" fontId="0" fillId="0" borderId="0" xfId="0" applyAlignment="1">
      <alignment horizontal="right" vertical="center" wrapText="1"/>
    </xf>
    <xf numFmtId="0" fontId="0" fillId="0" borderId="0" xfId="0" applyAlignment="1">
      <alignment horizontal="right" vertical="center"/>
    </xf>
    <xf numFmtId="10" fontId="68" fillId="67" borderId="1" xfId="0" applyNumberFormat="1" applyFont="1" applyFill="1" applyBorder="1" applyAlignment="1">
      <alignment horizontal="center" vertical="center"/>
    </xf>
    <xf numFmtId="10" fontId="68" fillId="67" borderId="1" xfId="0" applyNumberFormat="1" applyFont="1" applyFill="1" applyBorder="1" applyAlignment="1">
      <alignment horizontal="center" vertical="center" wrapText="1"/>
    </xf>
    <xf numFmtId="0" fontId="22" fillId="69" borderId="1" xfId="0" applyFont="1" applyFill="1" applyBorder="1" applyAlignment="1">
      <alignment horizontal="right" vertical="top" wrapText="1"/>
    </xf>
    <xf numFmtId="0" fontId="22" fillId="69" borderId="1" xfId="0" applyFont="1" applyFill="1" applyBorder="1" applyAlignment="1">
      <alignment horizontal="right" vertical="top"/>
    </xf>
    <xf numFmtId="176" fontId="22" fillId="0" borderId="0" xfId="0" applyNumberFormat="1" applyFont="1" applyAlignment="1">
      <alignment horizontal="right"/>
    </xf>
    <xf numFmtId="177" fontId="22" fillId="0" borderId="0" xfId="0" applyNumberFormat="1" applyFont="1" applyAlignment="1">
      <alignment horizontal="right"/>
    </xf>
    <xf numFmtId="178" fontId="22" fillId="0" borderId="0" xfId="0" applyNumberFormat="1" applyFont="1" applyAlignment="1">
      <alignment horizontal="right"/>
    </xf>
    <xf numFmtId="4" fontId="22" fillId="0" borderId="0" xfId="0" applyNumberFormat="1" applyFont="1" applyAlignment="1">
      <alignment horizontal="right"/>
    </xf>
    <xf numFmtId="4" fontId="22" fillId="0" borderId="0" xfId="0" applyNumberFormat="1" applyFont="1" applyAlignment="1">
      <alignment horizontal="left" vertical="top"/>
    </xf>
    <xf numFmtId="3" fontId="30" fillId="0" borderId="0" xfId="0" applyNumberFormat="1" applyFont="1" applyAlignment="1">
      <alignment horizontal="left" vertical="top" wrapText="1"/>
    </xf>
    <xf numFmtId="10" fontId="30" fillId="0" borderId="0" xfId="0" applyNumberFormat="1" applyFont="1" applyAlignment="1">
      <alignment horizontal="left" vertical="top" wrapText="1"/>
    </xf>
    <xf numFmtId="0" fontId="26" fillId="0" borderId="0" xfId="0" applyFont="1" applyAlignment="1">
      <alignment horizontal="left" vertical="top"/>
    </xf>
    <xf numFmtId="0" fontId="60" fillId="0" borderId="0" xfId="0" applyFont="1" applyAlignment="1">
      <alignment horizontal="left" vertical="top"/>
    </xf>
    <xf numFmtId="3" fontId="60" fillId="0" borderId="0" xfId="0" applyNumberFormat="1" applyFont="1" applyAlignment="1">
      <alignment horizontal="left" vertical="top"/>
    </xf>
    <xf numFmtId="0" fontId="22" fillId="0" borderId="0" xfId="118" applyFont="1" applyFill="1" applyAlignment="1">
      <alignment horizontal="left" vertical="top"/>
    </xf>
    <xf numFmtId="10" fontId="22" fillId="0" borderId="1" xfId="153" applyNumberFormat="1" applyFont="1" applyBorder="1" applyAlignment="1">
      <alignment horizontal="right" vertical="center" wrapText="1"/>
    </xf>
    <xf numFmtId="49" fontId="0" fillId="35" borderId="19" xfId="0" applyNumberFormat="1" applyFill="1" applyBorder="1" applyAlignment="1">
      <alignment horizontal="left" vertical="center" wrapText="1"/>
    </xf>
    <xf numFmtId="0" fontId="20" fillId="0" borderId="0" xfId="0" applyFont="1" applyAlignment="1">
      <alignment wrapText="1"/>
    </xf>
    <xf numFmtId="0" fontId="22" fillId="0" borderId="18" xfId="0" applyFont="1" applyBorder="1" applyAlignment="1">
      <alignment horizontal="left" vertical="center" wrapText="1" readingOrder="1"/>
    </xf>
    <xf numFmtId="14" fontId="67" fillId="63" borderId="21" xfId="0" applyNumberFormat="1" applyFont="1" applyFill="1" applyBorder="1" applyAlignment="1">
      <alignment horizontal="left" vertical="center"/>
    </xf>
    <xf numFmtId="14" fontId="22" fillId="64" borderId="27" xfId="0" applyNumberFormat="1" applyFont="1" applyFill="1" applyBorder="1" applyAlignment="1">
      <alignment horizontal="left" vertical="center"/>
    </xf>
    <xf numFmtId="14" fontId="22" fillId="68" borderId="27" xfId="0" applyNumberFormat="1" applyFont="1" applyFill="1" applyBorder="1" applyAlignment="1">
      <alignment horizontal="left" vertical="center"/>
    </xf>
    <xf numFmtId="14" fontId="22" fillId="68" borderId="23" xfId="0" applyNumberFormat="1" applyFont="1" applyFill="1" applyBorder="1" applyAlignment="1">
      <alignment horizontal="left" vertical="center"/>
    </xf>
    <xf numFmtId="14" fontId="22" fillId="68" borderId="25" xfId="0" applyNumberFormat="1" applyFont="1" applyFill="1" applyBorder="1" applyAlignment="1">
      <alignment horizontal="left" vertical="center"/>
    </xf>
    <xf numFmtId="14" fontId="22" fillId="64" borderId="23" xfId="0" applyNumberFormat="1" applyFont="1" applyFill="1" applyBorder="1" applyAlignment="1">
      <alignment horizontal="left" vertical="center"/>
    </xf>
    <xf numFmtId="14" fontId="22" fillId="64" borderId="25" xfId="0" applyNumberFormat="1" applyFont="1" applyFill="1" applyBorder="1" applyAlignment="1">
      <alignment horizontal="left" vertical="center"/>
    </xf>
    <xf numFmtId="14" fontId="22" fillId="64" borderId="1" xfId="0" applyNumberFormat="1" applyFont="1" applyFill="1" applyBorder="1" applyAlignment="1">
      <alignment horizontal="left" vertical="center"/>
    </xf>
    <xf numFmtId="14" fontId="22" fillId="68" borderId="1" xfId="0" applyNumberFormat="1" applyFont="1" applyFill="1" applyBorder="1" applyAlignment="1">
      <alignment horizontal="left" vertical="center"/>
    </xf>
    <xf numFmtId="14" fontId="22" fillId="68" borderId="21" xfId="0" applyNumberFormat="1" applyFont="1" applyFill="1" applyBorder="1" applyAlignment="1">
      <alignment horizontal="left" vertical="center"/>
    </xf>
    <xf numFmtId="14" fontId="22" fillId="68" borderId="22" xfId="0" applyNumberFormat="1" applyFont="1" applyFill="1" applyBorder="1" applyAlignment="1">
      <alignment horizontal="left" vertical="center"/>
    </xf>
    <xf numFmtId="14" fontId="22" fillId="64" borderId="34" xfId="0" applyNumberFormat="1" applyFont="1" applyFill="1" applyBorder="1" applyAlignment="1">
      <alignment horizontal="left" vertical="center"/>
    </xf>
    <xf numFmtId="14" fontId="22" fillId="68" borderId="34" xfId="0" applyNumberFormat="1" applyFont="1" applyFill="1" applyBorder="1" applyAlignment="1">
      <alignment horizontal="left" vertical="center"/>
    </xf>
    <xf numFmtId="14" fontId="22" fillId="68" borderId="32" xfId="0" applyNumberFormat="1" applyFont="1" applyFill="1" applyBorder="1" applyAlignment="1">
      <alignment horizontal="left" vertical="center"/>
    </xf>
    <xf numFmtId="14" fontId="22" fillId="64" borderId="32" xfId="0" applyNumberFormat="1" applyFont="1" applyFill="1" applyBorder="1" applyAlignment="1">
      <alignment horizontal="left" vertical="center"/>
    </xf>
    <xf numFmtId="14" fontId="22" fillId="68" borderId="24" xfId="0" applyNumberFormat="1" applyFont="1" applyFill="1" applyBorder="1" applyAlignment="1">
      <alignment horizontal="left" vertical="center" wrapText="1"/>
    </xf>
    <xf numFmtId="14" fontId="22" fillId="0" borderId="0" xfId="0" applyNumberFormat="1" applyFont="1" applyAlignment="1">
      <alignment horizontal="left" vertical="center"/>
    </xf>
    <xf numFmtId="2" fontId="22" fillId="0" borderId="1" xfId="153" applyNumberFormat="1" applyFont="1" applyBorder="1" applyAlignment="1">
      <alignment horizontal="right" vertical="center" wrapText="1"/>
    </xf>
    <xf numFmtId="0" fontId="4" fillId="33" borderId="1" xfId="1" applyFont="1" applyFill="1" applyBorder="1" applyAlignment="1">
      <alignment vertical="center" wrapText="1"/>
    </xf>
    <xf numFmtId="10" fontId="22" fillId="0" borderId="1" xfId="154" applyNumberFormat="1" applyFont="1" applyFill="1" applyBorder="1" applyAlignment="1">
      <alignment horizontal="right" vertical="center" wrapText="1"/>
    </xf>
    <xf numFmtId="0" fontId="27" fillId="0" borderId="0" xfId="0" applyFont="1" applyAlignment="1">
      <alignment horizontal="left" vertical="top" wrapText="1"/>
    </xf>
    <xf numFmtId="2" fontId="27" fillId="0" borderId="0" xfId="0" applyNumberFormat="1" applyFont="1" applyAlignment="1">
      <alignment horizontal="left" vertical="top" wrapText="1"/>
    </xf>
    <xf numFmtId="168" fontId="27" fillId="0" borderId="0" xfId="153" applyFont="1" applyFill="1" applyBorder="1" applyAlignment="1">
      <alignment horizontal="left" vertical="top" wrapText="1"/>
    </xf>
    <xf numFmtId="10" fontId="27" fillId="0" borderId="0" xfId="154" applyNumberFormat="1" applyFont="1" applyFill="1" applyBorder="1" applyAlignment="1">
      <alignment horizontal="left" vertical="top" wrapText="1"/>
    </xf>
    <xf numFmtId="10" fontId="29" fillId="0" borderId="0" xfId="154" applyNumberFormat="1" applyFont="1" applyFill="1" applyBorder="1" applyAlignment="1">
      <alignment horizontal="right" vertical="top"/>
    </xf>
    <xf numFmtId="2" fontId="29" fillId="0" borderId="0" xfId="0" applyNumberFormat="1" applyFont="1" applyAlignment="1">
      <alignment horizontal="left" vertical="top"/>
    </xf>
    <xf numFmtId="39" fontId="29" fillId="0" borderId="0" xfId="153" applyNumberFormat="1" applyFont="1" applyFill="1" applyBorder="1" applyAlignment="1">
      <alignment horizontal="right" vertical="top"/>
    </xf>
    <xf numFmtId="186" fontId="29" fillId="0" borderId="0" xfId="153" applyNumberFormat="1" applyFont="1" applyFill="1" applyBorder="1" applyAlignment="1">
      <alignment horizontal="left" vertical="top"/>
    </xf>
    <xf numFmtId="14" fontId="30" fillId="0" borderId="0" xfId="0" applyNumberFormat="1" applyFont="1" applyAlignment="1">
      <alignment horizontal="left" vertical="top" wrapText="1"/>
    </xf>
    <xf numFmtId="0" fontId="70" fillId="0" borderId="0" xfId="155" applyFont="1" applyFill="1" applyBorder="1" applyAlignment="1" applyProtection="1">
      <alignment horizontal="left" vertical="top" wrapText="1"/>
    </xf>
    <xf numFmtId="1" fontId="30" fillId="0" borderId="0" xfId="0" applyNumberFormat="1" applyFont="1" applyAlignment="1">
      <alignment horizontal="left" vertical="top" wrapText="1"/>
    </xf>
    <xf numFmtId="10" fontId="30" fillId="0" borderId="0" xfId="0" applyNumberFormat="1" applyFont="1" applyAlignment="1">
      <alignment horizontal="left" vertical="top"/>
    </xf>
    <xf numFmtId="3" fontId="27" fillId="0" borderId="0" xfId="1" applyNumberFormat="1" applyFont="1" applyAlignment="1">
      <alignment horizontal="left" vertical="top"/>
    </xf>
    <xf numFmtId="3" fontId="27" fillId="0" borderId="0" xfId="1" applyNumberFormat="1" applyFont="1" applyAlignment="1">
      <alignment vertical="top"/>
    </xf>
    <xf numFmtId="4" fontId="27" fillId="0" borderId="0" xfId="0" applyNumberFormat="1" applyFont="1" applyAlignment="1">
      <alignment horizontal="left" vertical="top"/>
    </xf>
    <xf numFmtId="3" fontId="27" fillId="0" borderId="0" xfId="0" applyNumberFormat="1" applyFont="1" applyAlignment="1">
      <alignment horizontal="left" vertical="top"/>
    </xf>
    <xf numFmtId="4" fontId="27" fillId="0" borderId="0" xfId="0" applyNumberFormat="1" applyFont="1" applyAlignment="1">
      <alignment horizontal="left"/>
    </xf>
    <xf numFmtId="3" fontId="27" fillId="0" borderId="0" xfId="0" applyNumberFormat="1" applyFont="1" applyAlignment="1">
      <alignment horizontal="left"/>
    </xf>
    <xf numFmtId="10" fontId="27" fillId="0" borderId="0" xfId="153" applyNumberFormat="1" applyFont="1" applyFill="1"/>
    <xf numFmtId="10" fontId="27" fillId="0" borderId="0" xfId="154" applyNumberFormat="1" applyFont="1" applyFill="1" applyAlignment="1">
      <alignment horizontal="left"/>
    </xf>
    <xf numFmtId="10" fontId="27" fillId="0" borderId="0" xfId="154" applyNumberFormat="1" applyFont="1" applyFill="1" applyBorder="1" applyAlignment="1">
      <alignment horizontal="left"/>
    </xf>
    <xf numFmtId="10" fontId="27" fillId="0" borderId="0" xfId="154" applyNumberFormat="1" applyFont="1" applyFill="1" applyAlignment="1">
      <alignment horizontal="left" vertical="top"/>
    </xf>
    <xf numFmtId="1" fontId="22" fillId="0" borderId="1" xfId="153" applyNumberFormat="1" applyFont="1" applyBorder="1" applyAlignment="1">
      <alignment horizontal="right" vertical="center" wrapText="1"/>
    </xf>
    <xf numFmtId="0" fontId="22" fillId="69" borderId="1" xfId="153" applyNumberFormat="1" applyFont="1" applyFill="1" applyBorder="1" applyAlignment="1">
      <alignment horizontal="right" vertical="center" wrapText="1"/>
    </xf>
    <xf numFmtId="2" fontId="68" fillId="67" borderId="1" xfId="0" applyNumberFormat="1" applyFont="1" applyFill="1" applyBorder="1" applyAlignment="1">
      <alignment horizontal="center" vertical="center" wrapText="1"/>
    </xf>
    <xf numFmtId="2" fontId="22" fillId="0" borderId="1" xfId="153" applyNumberFormat="1" applyFont="1" applyFill="1" applyBorder="1" applyAlignment="1">
      <alignment horizontal="right" vertical="center" wrapText="1"/>
    </xf>
    <xf numFmtId="2" fontId="22" fillId="0" borderId="0" xfId="0" applyNumberFormat="1" applyFont="1" applyAlignment="1">
      <alignment horizontal="right" vertical="center" wrapText="1"/>
    </xf>
    <xf numFmtId="168" fontId="68" fillId="67" borderId="1" xfId="153" applyFont="1" applyFill="1" applyBorder="1" applyAlignment="1">
      <alignment horizontal="center" vertical="center" wrapText="1"/>
    </xf>
    <xf numFmtId="168" fontId="22" fillId="69" borderId="1" xfId="153" applyFont="1" applyFill="1" applyBorder="1" applyAlignment="1">
      <alignment horizontal="right" vertical="center" wrapText="1"/>
    </xf>
    <xf numFmtId="168" fontId="22" fillId="69" borderId="1" xfId="153" applyFont="1" applyFill="1" applyBorder="1" applyAlignment="1">
      <alignment horizontal="right" vertical="top" wrapText="1"/>
    </xf>
    <xf numFmtId="168" fontId="22" fillId="0" borderId="0" xfId="153" applyFont="1" applyAlignment="1">
      <alignment horizontal="right" vertical="center"/>
    </xf>
    <xf numFmtId="49" fontId="72" fillId="0" borderId="0" xfId="155" applyNumberFormat="1" applyFont="1" applyFill="1" applyBorder="1" applyAlignment="1" applyProtection="1">
      <alignment horizontal="left" vertical="top" wrapText="1"/>
    </xf>
    <xf numFmtId="10" fontId="30" fillId="0" borderId="0" xfId="0" applyNumberFormat="1" applyFont="1" applyAlignment="1">
      <alignment vertical="center" wrapText="1"/>
    </xf>
    <xf numFmtId="168" fontId="30" fillId="0" borderId="0" xfId="153" applyFont="1" applyFill="1" applyBorder="1" applyAlignment="1">
      <alignment horizontal="center" vertical="center" wrapText="1"/>
    </xf>
    <xf numFmtId="3" fontId="27" fillId="0" borderId="0" xfId="0" applyNumberFormat="1" applyFont="1"/>
    <xf numFmtId="3" fontId="73" fillId="0" borderId="37" xfId="0" applyNumberFormat="1" applyFont="1" applyBorder="1"/>
    <xf numFmtId="3" fontId="27" fillId="0" borderId="37" xfId="0" applyNumberFormat="1" applyFont="1" applyBorder="1"/>
  </cellXfs>
  <cellStyles count="455">
    <cellStyle name="%" xfId="277" xr:uid="{00000000-0005-0000-0000-000000000000}"/>
    <cellStyle name="=C:\WINNT35\SYSTEM32\COMMAND.COM" xfId="199" xr:uid="{00000000-0005-0000-0000-000001000000}"/>
    <cellStyle name="20% - Accent1" xfId="130" builtinId="30" customBuiltin="1"/>
    <cellStyle name="20% - Accent1 2" xfId="160" xr:uid="{00000000-0005-0000-0000-000003000000}"/>
    <cellStyle name="20% - Accent1 3" xfId="183" xr:uid="{00000000-0005-0000-0000-000004000000}"/>
    <cellStyle name="20% - Accent1 4" xfId="216" xr:uid="{00000000-0005-0000-0000-000005000000}"/>
    <cellStyle name="20% - Accent1 5" xfId="240" xr:uid="{00000000-0005-0000-0000-000006000000}"/>
    <cellStyle name="20% - Accent2" xfId="134" builtinId="34" customBuiltin="1"/>
    <cellStyle name="20% - Accent2 2" xfId="164" xr:uid="{00000000-0005-0000-0000-000008000000}"/>
    <cellStyle name="20% - Accent2 3" xfId="185" xr:uid="{00000000-0005-0000-0000-000009000000}"/>
    <cellStyle name="20% - Accent2 4" xfId="219" xr:uid="{00000000-0005-0000-0000-00000A000000}"/>
    <cellStyle name="20% - Accent2 5" xfId="243" xr:uid="{00000000-0005-0000-0000-00000B000000}"/>
    <cellStyle name="20% - Accent3" xfId="138" builtinId="38" customBuiltin="1"/>
    <cellStyle name="20% - Accent3 2" xfId="168" xr:uid="{00000000-0005-0000-0000-00000D000000}"/>
    <cellStyle name="20% - Accent3 3" xfId="187" xr:uid="{00000000-0005-0000-0000-00000E000000}"/>
    <cellStyle name="20% - Accent3 4" xfId="222" xr:uid="{00000000-0005-0000-0000-00000F000000}"/>
    <cellStyle name="20% - Accent3 5" xfId="246" xr:uid="{00000000-0005-0000-0000-000010000000}"/>
    <cellStyle name="20% - Accent4" xfId="142" builtinId="42" customBuiltin="1"/>
    <cellStyle name="20% - Accent4 2" xfId="172" xr:uid="{00000000-0005-0000-0000-000012000000}"/>
    <cellStyle name="20% - Accent4 3" xfId="189" xr:uid="{00000000-0005-0000-0000-000013000000}"/>
    <cellStyle name="20% - Accent4 4" xfId="225" xr:uid="{00000000-0005-0000-0000-000014000000}"/>
    <cellStyle name="20% - Accent4 5" xfId="249" xr:uid="{00000000-0005-0000-0000-000015000000}"/>
    <cellStyle name="20% - Accent5" xfId="146" builtinId="46" customBuiltin="1"/>
    <cellStyle name="20% - Accent5 2" xfId="176" xr:uid="{00000000-0005-0000-0000-000017000000}"/>
    <cellStyle name="20% - Accent5 3" xfId="191" xr:uid="{00000000-0005-0000-0000-000018000000}"/>
    <cellStyle name="20% - Accent5 4" xfId="228" xr:uid="{00000000-0005-0000-0000-000019000000}"/>
    <cellStyle name="20% - Accent5 5" xfId="252" xr:uid="{00000000-0005-0000-0000-00001A000000}"/>
    <cellStyle name="20% - Accent6" xfId="150" builtinId="50" customBuiltin="1"/>
    <cellStyle name="20% - Accent6 2" xfId="180" xr:uid="{00000000-0005-0000-0000-00001C000000}"/>
    <cellStyle name="20% - Accent6 3" xfId="193" xr:uid="{00000000-0005-0000-0000-00001D000000}"/>
    <cellStyle name="20% - Accent6 4" xfId="231" xr:uid="{00000000-0005-0000-0000-00001E000000}"/>
    <cellStyle name="20% - Accent6 5" xfId="255" xr:uid="{00000000-0005-0000-0000-00001F000000}"/>
    <cellStyle name="40% - Accent1" xfId="131" builtinId="31" customBuiltin="1"/>
    <cellStyle name="40% - Accent1 2" xfId="161" xr:uid="{00000000-0005-0000-0000-000021000000}"/>
    <cellStyle name="40% - Accent1 3" xfId="184" xr:uid="{00000000-0005-0000-0000-000022000000}"/>
    <cellStyle name="40% - Accent1 4" xfId="217" xr:uid="{00000000-0005-0000-0000-000023000000}"/>
    <cellStyle name="40% - Accent1 5" xfId="241" xr:uid="{00000000-0005-0000-0000-000024000000}"/>
    <cellStyle name="40% - Accent2" xfId="135" builtinId="35" customBuiltin="1"/>
    <cellStyle name="40% - Accent2 2" xfId="165" xr:uid="{00000000-0005-0000-0000-000026000000}"/>
    <cellStyle name="40% - Accent2 3" xfId="186" xr:uid="{00000000-0005-0000-0000-000027000000}"/>
    <cellStyle name="40% - Accent2 4" xfId="220" xr:uid="{00000000-0005-0000-0000-000028000000}"/>
    <cellStyle name="40% - Accent2 5" xfId="244" xr:uid="{00000000-0005-0000-0000-000029000000}"/>
    <cellStyle name="40% - Accent3" xfId="139" builtinId="39" customBuiltin="1"/>
    <cellStyle name="40% - Accent3 2" xfId="169" xr:uid="{00000000-0005-0000-0000-00002B000000}"/>
    <cellStyle name="40% - Accent3 3" xfId="188" xr:uid="{00000000-0005-0000-0000-00002C000000}"/>
    <cellStyle name="40% - Accent3 4" xfId="223" xr:uid="{00000000-0005-0000-0000-00002D000000}"/>
    <cellStyle name="40% - Accent3 5" xfId="247" xr:uid="{00000000-0005-0000-0000-00002E000000}"/>
    <cellStyle name="40% - Accent4" xfId="143" builtinId="43" customBuiltin="1"/>
    <cellStyle name="40% - Accent4 2" xfId="173" xr:uid="{00000000-0005-0000-0000-000030000000}"/>
    <cellStyle name="40% - Accent4 3" xfId="190" xr:uid="{00000000-0005-0000-0000-000031000000}"/>
    <cellStyle name="40% - Accent4 4" xfId="226" xr:uid="{00000000-0005-0000-0000-000032000000}"/>
    <cellStyle name="40% - Accent4 5" xfId="250" xr:uid="{00000000-0005-0000-0000-000033000000}"/>
    <cellStyle name="40% - Accent5" xfId="147" builtinId="47" customBuiltin="1"/>
    <cellStyle name="40% - Accent5 2" xfId="177" xr:uid="{00000000-0005-0000-0000-000035000000}"/>
    <cellStyle name="40% - Accent5 3" xfId="192" xr:uid="{00000000-0005-0000-0000-000036000000}"/>
    <cellStyle name="40% - Accent5 4" xfId="229" xr:uid="{00000000-0005-0000-0000-000037000000}"/>
    <cellStyle name="40% - Accent5 5" xfId="253" xr:uid="{00000000-0005-0000-0000-000038000000}"/>
    <cellStyle name="40% - Accent6" xfId="151" builtinId="51" customBuiltin="1"/>
    <cellStyle name="40% - Accent6 2" xfId="181" xr:uid="{00000000-0005-0000-0000-00003A000000}"/>
    <cellStyle name="40% - Accent6 3" xfId="194" xr:uid="{00000000-0005-0000-0000-00003B000000}"/>
    <cellStyle name="40% - Accent6 4" xfId="232" xr:uid="{00000000-0005-0000-0000-00003C000000}"/>
    <cellStyle name="40% - Accent6 5" xfId="256" xr:uid="{00000000-0005-0000-0000-00003D000000}"/>
    <cellStyle name="60% - Accent1" xfId="132" builtinId="32" customBuiltin="1"/>
    <cellStyle name="60% - Accent1 2" xfId="162" xr:uid="{00000000-0005-0000-0000-00003F000000}"/>
    <cellStyle name="60% - Accent1 3" xfId="218" xr:uid="{00000000-0005-0000-0000-000040000000}"/>
    <cellStyle name="60% - Accent1 4" xfId="242" xr:uid="{00000000-0005-0000-0000-000041000000}"/>
    <cellStyle name="60% - Accent2" xfId="136" builtinId="36" customBuiltin="1"/>
    <cellStyle name="60% - Accent2 2" xfId="166" xr:uid="{00000000-0005-0000-0000-000043000000}"/>
    <cellStyle name="60% - Accent2 3" xfId="221" xr:uid="{00000000-0005-0000-0000-000044000000}"/>
    <cellStyle name="60% - Accent2 4" xfId="245" xr:uid="{00000000-0005-0000-0000-000045000000}"/>
    <cellStyle name="60% - Accent3" xfId="140" builtinId="40" customBuiltin="1"/>
    <cellStyle name="60% - Accent3 2" xfId="170" xr:uid="{00000000-0005-0000-0000-000047000000}"/>
    <cellStyle name="60% - Accent3 3" xfId="224" xr:uid="{00000000-0005-0000-0000-000048000000}"/>
    <cellStyle name="60% - Accent3 4" xfId="248" xr:uid="{00000000-0005-0000-0000-000049000000}"/>
    <cellStyle name="60% - Accent4" xfId="144" builtinId="44" customBuiltin="1"/>
    <cellStyle name="60% - Accent4 2" xfId="174" xr:uid="{00000000-0005-0000-0000-00004B000000}"/>
    <cellStyle name="60% - Accent4 3" xfId="227" xr:uid="{00000000-0005-0000-0000-00004C000000}"/>
    <cellStyle name="60% - Accent4 4" xfId="251" xr:uid="{00000000-0005-0000-0000-00004D000000}"/>
    <cellStyle name="60% - Accent5" xfId="148" builtinId="48" customBuiltin="1"/>
    <cellStyle name="60% - Accent5 2" xfId="178" xr:uid="{00000000-0005-0000-0000-00004F000000}"/>
    <cellStyle name="60% - Accent5 3" xfId="230" xr:uid="{00000000-0005-0000-0000-000050000000}"/>
    <cellStyle name="60% - Accent5 4" xfId="254" xr:uid="{00000000-0005-0000-0000-000051000000}"/>
    <cellStyle name="60% - Accent6" xfId="152" builtinId="52" customBuiltin="1"/>
    <cellStyle name="60% - Accent6 2" xfId="182" xr:uid="{00000000-0005-0000-0000-000053000000}"/>
    <cellStyle name="60% - Accent6 3" xfId="233" xr:uid="{00000000-0005-0000-0000-000054000000}"/>
    <cellStyle name="60% - Accent6 4" xfId="257" xr:uid="{00000000-0005-0000-0000-000055000000}"/>
    <cellStyle name="Accent1" xfId="129" builtinId="29" customBuiltin="1"/>
    <cellStyle name="Accent1 2" xfId="159" xr:uid="{00000000-0005-0000-0000-000057000000}"/>
    <cellStyle name="Accent2" xfId="133" builtinId="33" customBuiltin="1"/>
    <cellStyle name="Accent2 2" xfId="163" xr:uid="{00000000-0005-0000-0000-000059000000}"/>
    <cellStyle name="Accent3" xfId="137" builtinId="37" customBuiltin="1"/>
    <cellStyle name="Accent3 2" xfId="167" xr:uid="{00000000-0005-0000-0000-00005B000000}"/>
    <cellStyle name="Accent4" xfId="141" builtinId="41" customBuiltin="1"/>
    <cellStyle name="Accent4 2" xfId="171" xr:uid="{00000000-0005-0000-0000-00005D000000}"/>
    <cellStyle name="Accent5" xfId="145" builtinId="45" customBuiltin="1"/>
    <cellStyle name="Accent5 2" xfId="175" xr:uid="{00000000-0005-0000-0000-00005F000000}"/>
    <cellStyle name="Accent6" xfId="149" builtinId="49" customBuiltin="1"/>
    <cellStyle name="Accent6 2" xfId="179" xr:uid="{00000000-0005-0000-0000-000061000000}"/>
    <cellStyle name="ÅR_egentext" xfId="267" xr:uid="{00000000-0005-0000-0000-0000C6010000}"/>
    <cellStyle name="Bad" xfId="118" builtinId="27" customBuiltin="1"/>
    <cellStyle name="Calculation" xfId="122" builtinId="22" customBuiltin="1"/>
    <cellStyle name="Check Cell" xfId="124" builtinId="23" customBuiltin="1"/>
    <cellStyle name="Comma" xfId="153" builtinId="3"/>
    <cellStyle name="Comma 0" xfId="278" xr:uid="{00000000-0005-0000-0000-000066000000}"/>
    <cellStyle name="Comma 2" xfId="195" xr:uid="{00000000-0005-0000-0000-000067000000}"/>
    <cellStyle name="Comma 2 2" xfId="237" xr:uid="{00000000-0005-0000-0000-000068000000}"/>
    <cellStyle name="Comma 2 2 2" xfId="399" xr:uid="{00000000-0005-0000-0000-000069000000}"/>
    <cellStyle name="Comma 2 3" xfId="207" xr:uid="{00000000-0005-0000-0000-00006A000000}"/>
    <cellStyle name="Comma 2 4" xfId="279" xr:uid="{00000000-0005-0000-0000-00006B000000}"/>
    <cellStyle name="Comma 3" xfId="234" xr:uid="{00000000-0005-0000-0000-00006C000000}"/>
    <cellStyle name="Comma 3 2" xfId="280" xr:uid="{00000000-0005-0000-0000-00006D000000}"/>
    <cellStyle name="Comma 4" xfId="281" xr:uid="{00000000-0005-0000-0000-00006E000000}"/>
    <cellStyle name="Comma 5" xfId="282" xr:uid="{00000000-0005-0000-0000-00006F000000}"/>
    <cellStyle name="Comma 6" xfId="283" xr:uid="{00000000-0005-0000-0000-000070000000}"/>
    <cellStyle name="Comma 7" xfId="352" xr:uid="{00000000-0005-0000-0000-000071000000}"/>
    <cellStyle name="Comma 8" xfId="353" xr:uid="{00000000-0005-0000-0000-000072000000}"/>
    <cellStyle name="Comma 8 2" xfId="370" xr:uid="{00000000-0005-0000-0000-000073000000}"/>
    <cellStyle name="Comma 8 2 2" xfId="427" xr:uid="{00000000-0005-0000-0000-000074000000}"/>
    <cellStyle name="Comma 8 3" xfId="382" xr:uid="{00000000-0005-0000-0000-000075000000}"/>
    <cellStyle name="Comma 8 3 2" xfId="439" xr:uid="{00000000-0005-0000-0000-000076000000}"/>
    <cellStyle name="Comma 8 4" xfId="395" xr:uid="{00000000-0005-0000-0000-000077000000}"/>
    <cellStyle name="Comma 8 4 2" xfId="452" xr:uid="{00000000-0005-0000-0000-000078000000}"/>
    <cellStyle name="Comma 8 5" xfId="413" xr:uid="{00000000-0005-0000-0000-000079000000}"/>
    <cellStyle name="Comma 9" xfId="263" xr:uid="{00000000-0005-0000-0000-00007A000000}"/>
    <cellStyle name="Comma 9 2" xfId="454" xr:uid="{00000000-0005-0000-0000-00007B000000}"/>
    <cellStyle name="Comma 9 3" xfId="397" xr:uid="{00000000-0005-0000-0000-00007C000000}"/>
    <cellStyle name="Currency [0] 2" xfId="4" xr:uid="{00000000-0005-0000-0000-00007D000000}"/>
    <cellStyle name="Currency 0" xfId="284" xr:uid="{00000000-0005-0000-0000-00007E000000}"/>
    <cellStyle name="Currency 10" xfId="11" xr:uid="{00000000-0005-0000-0000-00007F000000}"/>
    <cellStyle name="Currency 100" xfId="103" xr:uid="{00000000-0005-0000-0000-000080000000}"/>
    <cellStyle name="Currency 101" xfId="104" xr:uid="{00000000-0005-0000-0000-000081000000}"/>
    <cellStyle name="Currency 102" xfId="105" xr:uid="{00000000-0005-0000-0000-000082000000}"/>
    <cellStyle name="Currency 103" xfId="106" xr:uid="{00000000-0005-0000-0000-000083000000}"/>
    <cellStyle name="Currency 104" xfId="107" xr:uid="{00000000-0005-0000-0000-000084000000}"/>
    <cellStyle name="Currency 105" xfId="108" xr:uid="{00000000-0005-0000-0000-000085000000}"/>
    <cellStyle name="Currency 106" xfId="109" xr:uid="{00000000-0005-0000-0000-000086000000}"/>
    <cellStyle name="Currency 107" xfId="110" xr:uid="{00000000-0005-0000-0000-000087000000}"/>
    <cellStyle name="Currency 108" xfId="111" xr:uid="{00000000-0005-0000-0000-000088000000}"/>
    <cellStyle name="Currency 11" xfId="14" xr:uid="{00000000-0005-0000-0000-000089000000}"/>
    <cellStyle name="Currency 12" xfId="15" xr:uid="{00000000-0005-0000-0000-00008A000000}"/>
    <cellStyle name="Currency 13" xfId="17" xr:uid="{00000000-0005-0000-0000-00008B000000}"/>
    <cellStyle name="Currency 14" xfId="19" xr:uid="{00000000-0005-0000-0000-00008C000000}"/>
    <cellStyle name="Currency 15" xfId="20" xr:uid="{00000000-0005-0000-0000-00008D000000}"/>
    <cellStyle name="Currency 16" xfId="16" xr:uid="{00000000-0005-0000-0000-00008E000000}"/>
    <cellStyle name="Currency 17" xfId="21" xr:uid="{00000000-0005-0000-0000-00008F000000}"/>
    <cellStyle name="Currency 18" xfId="18" xr:uid="{00000000-0005-0000-0000-000090000000}"/>
    <cellStyle name="Currency 19" xfId="22" xr:uid="{00000000-0005-0000-0000-000091000000}"/>
    <cellStyle name="Currency 2" xfId="3" xr:uid="{00000000-0005-0000-0000-000092000000}"/>
    <cellStyle name="Currency 2 2" xfId="285" xr:uid="{00000000-0005-0000-0000-000093000000}"/>
    <cellStyle name="Currency 20" xfId="23" xr:uid="{00000000-0005-0000-0000-000094000000}"/>
    <cellStyle name="Currency 21" xfId="26" xr:uid="{00000000-0005-0000-0000-000095000000}"/>
    <cellStyle name="Currency 22" xfId="24" xr:uid="{00000000-0005-0000-0000-000096000000}"/>
    <cellStyle name="Currency 23" xfId="27" xr:uid="{00000000-0005-0000-0000-000097000000}"/>
    <cellStyle name="Currency 24" xfId="28" xr:uid="{00000000-0005-0000-0000-000098000000}"/>
    <cellStyle name="Currency 25" xfId="25" xr:uid="{00000000-0005-0000-0000-000099000000}"/>
    <cellStyle name="Currency 26" xfId="29" xr:uid="{00000000-0005-0000-0000-00009A000000}"/>
    <cellStyle name="Currency 27" xfId="31" xr:uid="{00000000-0005-0000-0000-00009B000000}"/>
    <cellStyle name="Currency 28" xfId="30" xr:uid="{00000000-0005-0000-0000-00009C000000}"/>
    <cellStyle name="Currency 29" xfId="33" xr:uid="{00000000-0005-0000-0000-00009D000000}"/>
    <cellStyle name="Currency 3" xfId="7" xr:uid="{00000000-0005-0000-0000-00009E000000}"/>
    <cellStyle name="Currency 30" xfId="32" xr:uid="{00000000-0005-0000-0000-00009F000000}"/>
    <cellStyle name="Currency 31" xfId="34" xr:uid="{00000000-0005-0000-0000-0000A0000000}"/>
    <cellStyle name="Currency 32" xfId="36" xr:uid="{00000000-0005-0000-0000-0000A1000000}"/>
    <cellStyle name="Currency 33" xfId="35" xr:uid="{00000000-0005-0000-0000-0000A2000000}"/>
    <cellStyle name="Currency 34" xfId="38" xr:uid="{00000000-0005-0000-0000-0000A3000000}"/>
    <cellStyle name="Currency 35" xfId="37" xr:uid="{00000000-0005-0000-0000-0000A4000000}"/>
    <cellStyle name="Currency 36" xfId="39" xr:uid="{00000000-0005-0000-0000-0000A5000000}"/>
    <cellStyle name="Currency 37" xfId="40" xr:uid="{00000000-0005-0000-0000-0000A6000000}"/>
    <cellStyle name="Currency 38" xfId="41" xr:uid="{00000000-0005-0000-0000-0000A7000000}"/>
    <cellStyle name="Currency 39" xfId="44" xr:uid="{00000000-0005-0000-0000-0000A8000000}"/>
    <cellStyle name="Currency 4" xfId="8" xr:uid="{00000000-0005-0000-0000-0000A9000000}"/>
    <cellStyle name="Currency 40" xfId="42" xr:uid="{00000000-0005-0000-0000-0000AA000000}"/>
    <cellStyle name="Currency 41" xfId="46" xr:uid="{00000000-0005-0000-0000-0000AB000000}"/>
    <cellStyle name="Currency 42" xfId="45" xr:uid="{00000000-0005-0000-0000-0000AC000000}"/>
    <cellStyle name="Currency 43" xfId="47" xr:uid="{00000000-0005-0000-0000-0000AD000000}"/>
    <cellStyle name="Currency 44" xfId="48" xr:uid="{00000000-0005-0000-0000-0000AE000000}"/>
    <cellStyle name="Currency 45" xfId="49" xr:uid="{00000000-0005-0000-0000-0000AF000000}"/>
    <cellStyle name="Currency 46" xfId="50" xr:uid="{00000000-0005-0000-0000-0000B0000000}"/>
    <cellStyle name="Currency 47" xfId="51" xr:uid="{00000000-0005-0000-0000-0000B1000000}"/>
    <cellStyle name="Currency 48" xfId="52" xr:uid="{00000000-0005-0000-0000-0000B2000000}"/>
    <cellStyle name="Currency 49" xfId="53" xr:uid="{00000000-0005-0000-0000-0000B3000000}"/>
    <cellStyle name="Currency 5" xfId="6" xr:uid="{00000000-0005-0000-0000-0000B4000000}"/>
    <cellStyle name="Currency 50" xfId="54" xr:uid="{00000000-0005-0000-0000-0000B5000000}"/>
    <cellStyle name="Currency 51" xfId="55" xr:uid="{00000000-0005-0000-0000-0000B6000000}"/>
    <cellStyle name="Currency 52" xfId="56" xr:uid="{00000000-0005-0000-0000-0000B7000000}"/>
    <cellStyle name="Currency 53" xfId="57" xr:uid="{00000000-0005-0000-0000-0000B8000000}"/>
    <cellStyle name="Currency 54" xfId="58" xr:uid="{00000000-0005-0000-0000-0000B9000000}"/>
    <cellStyle name="Currency 55" xfId="59" xr:uid="{00000000-0005-0000-0000-0000BA000000}"/>
    <cellStyle name="Currency 56" xfId="60" xr:uid="{00000000-0005-0000-0000-0000BB000000}"/>
    <cellStyle name="Currency 57" xfId="61" xr:uid="{00000000-0005-0000-0000-0000BC000000}"/>
    <cellStyle name="Currency 58" xfId="62" xr:uid="{00000000-0005-0000-0000-0000BD000000}"/>
    <cellStyle name="Currency 59" xfId="63" xr:uid="{00000000-0005-0000-0000-0000BE000000}"/>
    <cellStyle name="Currency 6" xfId="9" xr:uid="{00000000-0005-0000-0000-0000BF000000}"/>
    <cellStyle name="Currency 60" xfId="64" xr:uid="{00000000-0005-0000-0000-0000C0000000}"/>
    <cellStyle name="Currency 61" xfId="65" xr:uid="{00000000-0005-0000-0000-0000C1000000}"/>
    <cellStyle name="Currency 62" xfId="66" xr:uid="{00000000-0005-0000-0000-0000C2000000}"/>
    <cellStyle name="Currency 63" xfId="43" xr:uid="{00000000-0005-0000-0000-0000C3000000}"/>
    <cellStyle name="Currency 64" xfId="68" xr:uid="{00000000-0005-0000-0000-0000C4000000}"/>
    <cellStyle name="Currency 65" xfId="67" xr:uid="{00000000-0005-0000-0000-0000C5000000}"/>
    <cellStyle name="Currency 66" xfId="70" xr:uid="{00000000-0005-0000-0000-0000C6000000}"/>
    <cellStyle name="Currency 67" xfId="69" xr:uid="{00000000-0005-0000-0000-0000C7000000}"/>
    <cellStyle name="Currency 68" xfId="71" xr:uid="{00000000-0005-0000-0000-0000C8000000}"/>
    <cellStyle name="Currency 69" xfId="72" xr:uid="{00000000-0005-0000-0000-0000C9000000}"/>
    <cellStyle name="Currency 7" xfId="10" xr:uid="{00000000-0005-0000-0000-0000CA000000}"/>
    <cellStyle name="Currency 70" xfId="73" xr:uid="{00000000-0005-0000-0000-0000CB000000}"/>
    <cellStyle name="Currency 71" xfId="74" xr:uid="{00000000-0005-0000-0000-0000CC000000}"/>
    <cellStyle name="Currency 72" xfId="75" xr:uid="{00000000-0005-0000-0000-0000CD000000}"/>
    <cellStyle name="Currency 73" xfId="76" xr:uid="{00000000-0005-0000-0000-0000CE000000}"/>
    <cellStyle name="Currency 74" xfId="77" xr:uid="{00000000-0005-0000-0000-0000CF000000}"/>
    <cellStyle name="Currency 75" xfId="78" xr:uid="{00000000-0005-0000-0000-0000D0000000}"/>
    <cellStyle name="Currency 76" xfId="79" xr:uid="{00000000-0005-0000-0000-0000D1000000}"/>
    <cellStyle name="Currency 77" xfId="80" xr:uid="{00000000-0005-0000-0000-0000D2000000}"/>
    <cellStyle name="Currency 78" xfId="81" xr:uid="{00000000-0005-0000-0000-0000D3000000}"/>
    <cellStyle name="Currency 79" xfId="82" xr:uid="{00000000-0005-0000-0000-0000D4000000}"/>
    <cellStyle name="Currency 8" xfId="12" xr:uid="{00000000-0005-0000-0000-0000D5000000}"/>
    <cellStyle name="Currency 80" xfId="84" xr:uid="{00000000-0005-0000-0000-0000D6000000}"/>
    <cellStyle name="Currency 81" xfId="83" xr:uid="{00000000-0005-0000-0000-0000D7000000}"/>
    <cellStyle name="Currency 82" xfId="86" xr:uid="{00000000-0005-0000-0000-0000D8000000}"/>
    <cellStyle name="Currency 83" xfId="85" xr:uid="{00000000-0005-0000-0000-0000D9000000}"/>
    <cellStyle name="Currency 84" xfId="88" xr:uid="{00000000-0005-0000-0000-0000DA000000}"/>
    <cellStyle name="Currency 85" xfId="87" xr:uid="{00000000-0005-0000-0000-0000DB000000}"/>
    <cellStyle name="Currency 86" xfId="89" xr:uid="{00000000-0005-0000-0000-0000DC000000}"/>
    <cellStyle name="Currency 87" xfId="90" xr:uid="{00000000-0005-0000-0000-0000DD000000}"/>
    <cellStyle name="Currency 88" xfId="91" xr:uid="{00000000-0005-0000-0000-0000DE000000}"/>
    <cellStyle name="Currency 89" xfId="92" xr:uid="{00000000-0005-0000-0000-0000DF000000}"/>
    <cellStyle name="Currency 9" xfId="13" xr:uid="{00000000-0005-0000-0000-0000E0000000}"/>
    <cellStyle name="Currency 90" xfId="93" xr:uid="{00000000-0005-0000-0000-0000E1000000}"/>
    <cellStyle name="Currency 91" xfId="94" xr:uid="{00000000-0005-0000-0000-0000E2000000}"/>
    <cellStyle name="Currency 92" xfId="95" xr:uid="{00000000-0005-0000-0000-0000E3000000}"/>
    <cellStyle name="Currency 93" xfId="96" xr:uid="{00000000-0005-0000-0000-0000E4000000}"/>
    <cellStyle name="Currency 94" xfId="97" xr:uid="{00000000-0005-0000-0000-0000E5000000}"/>
    <cellStyle name="Currency 95" xfId="98" xr:uid="{00000000-0005-0000-0000-0000E6000000}"/>
    <cellStyle name="Currency 96" xfId="99" xr:uid="{00000000-0005-0000-0000-0000E7000000}"/>
    <cellStyle name="Currency 97" xfId="100" xr:uid="{00000000-0005-0000-0000-0000E8000000}"/>
    <cellStyle name="Currency 98" xfId="101" xr:uid="{00000000-0005-0000-0000-0000E9000000}"/>
    <cellStyle name="Currency 99" xfId="102" xr:uid="{00000000-0005-0000-0000-0000EA000000}"/>
    <cellStyle name="Date Aligned" xfId="286" xr:uid="{00000000-0005-0000-0000-0000EB000000}"/>
    <cellStyle name="Dezimal [0]_Compiling Utility Macros" xfId="287" xr:uid="{00000000-0005-0000-0000-0000EC000000}"/>
    <cellStyle name="Dezimal_Compiling Utility Macros" xfId="288" xr:uid="{00000000-0005-0000-0000-0000ED000000}"/>
    <cellStyle name="Dotted Line" xfId="289" xr:uid="{00000000-0005-0000-0000-0000EE000000}"/>
    <cellStyle name="Euro" xfId="290" xr:uid="{00000000-0005-0000-0000-0000EF000000}"/>
    <cellStyle name="Explanatory Text" xfId="127" builtinId="53" customBuiltin="1"/>
    <cellStyle name="Footnote" xfId="291" xr:uid="{00000000-0005-0000-0000-0000F1000000}"/>
    <cellStyle name="Good" xfId="117" builtinId="26" customBuiltin="1"/>
    <cellStyle name="Hard Percent" xfId="292" xr:uid="{00000000-0005-0000-0000-0000F3000000}"/>
    <cellStyle name="Header" xfId="293" xr:uid="{00000000-0005-0000-0000-0000F4000000}"/>
    <cellStyle name="Heading 1" xfId="113" builtinId="16" customBuiltin="1"/>
    <cellStyle name="Heading 1 2" xfId="156" xr:uid="{00000000-0005-0000-0000-0000F6000000}"/>
    <cellStyle name="Heading 1 2 2" xfId="204" xr:uid="{00000000-0005-0000-0000-0000F7000000}"/>
    <cellStyle name="Heading 1 2 3" xfId="206" xr:uid="{00000000-0005-0000-0000-0000F8000000}"/>
    <cellStyle name="Heading 2" xfId="114" builtinId="17" customBuiltin="1"/>
    <cellStyle name="Heading 2 2" xfId="157" xr:uid="{00000000-0005-0000-0000-0000FA000000}"/>
    <cellStyle name="Heading 2 2 2" xfId="197" xr:uid="{00000000-0005-0000-0000-0000FB000000}"/>
    <cellStyle name="Heading 2 2 3" xfId="198" xr:uid="{00000000-0005-0000-0000-0000FC000000}"/>
    <cellStyle name="Heading 2 3" xfId="214" xr:uid="{00000000-0005-0000-0000-0000FD000000}"/>
    <cellStyle name="Heading 2 4" xfId="238" xr:uid="{00000000-0005-0000-0000-0000FE000000}"/>
    <cellStyle name="Heading 3" xfId="115" builtinId="18" customBuiltin="1"/>
    <cellStyle name="Heading 3 2" xfId="158" xr:uid="{00000000-0005-0000-0000-000000010000}"/>
    <cellStyle name="Heading 3 3" xfId="215" xr:uid="{00000000-0005-0000-0000-000001010000}"/>
    <cellStyle name="Heading 3 4" xfId="239" xr:uid="{00000000-0005-0000-0000-000002010000}"/>
    <cellStyle name="Heading 4" xfId="116" builtinId="19" customBuiltin="1"/>
    <cellStyle name="Hyperlink" xfId="155" builtinId="8"/>
    <cellStyle name="Input" xfId="120" builtinId="20" customBuiltin="1"/>
    <cellStyle name="inputDate" xfId="208" xr:uid="{00000000-0005-0000-0000-000006010000}"/>
    <cellStyle name="inputExposure" xfId="209" xr:uid="{00000000-0005-0000-0000-000007010000}"/>
    <cellStyle name="inputPercentageL" xfId="210" xr:uid="{00000000-0005-0000-0000-000008010000}"/>
    <cellStyle name="inputText" xfId="211" xr:uid="{00000000-0005-0000-0000-000009010000}"/>
    <cellStyle name="Lines" xfId="294" xr:uid="{00000000-0005-0000-0000-00000A010000}"/>
    <cellStyle name="Lines 2" xfId="295" xr:uid="{00000000-0005-0000-0000-00000B010000}"/>
    <cellStyle name="Linked Cell" xfId="123" builtinId="24" customBuiltin="1"/>
    <cellStyle name="Multiple" xfId="296" xr:uid="{00000000-0005-0000-0000-00000D010000}"/>
    <cellStyle name="Neutral" xfId="119" builtinId="28" customBuiltin="1"/>
    <cellStyle name="Normal" xfId="0" builtinId="0"/>
    <cellStyle name="Normal 10" xfId="268" xr:uid="{00000000-0005-0000-0000-000010010000}"/>
    <cellStyle name="Normal 10 2" xfId="346" xr:uid="{00000000-0005-0000-0000-000011010000}"/>
    <cellStyle name="Normal 10 2 2" xfId="365" xr:uid="{00000000-0005-0000-0000-000012010000}"/>
    <cellStyle name="Normal 10 2 2 2" xfId="422" xr:uid="{00000000-0005-0000-0000-000013010000}"/>
    <cellStyle name="Normal 10 2 3" xfId="377" xr:uid="{00000000-0005-0000-0000-000014010000}"/>
    <cellStyle name="Normal 10 2 3 2" xfId="434" xr:uid="{00000000-0005-0000-0000-000015010000}"/>
    <cellStyle name="Normal 10 2 4" xfId="390" xr:uid="{00000000-0005-0000-0000-000016010000}"/>
    <cellStyle name="Normal 10 2 4 2" xfId="447" xr:uid="{00000000-0005-0000-0000-000017010000}"/>
    <cellStyle name="Normal 10 2 5" xfId="408" xr:uid="{00000000-0005-0000-0000-000018010000}"/>
    <cellStyle name="Normal 10 3" xfId="348" xr:uid="{00000000-0005-0000-0000-000019010000}"/>
    <cellStyle name="Normal 10 3 2" xfId="367" xr:uid="{00000000-0005-0000-0000-00001A010000}"/>
    <cellStyle name="Normal 10 3 2 2" xfId="424" xr:uid="{00000000-0005-0000-0000-00001B010000}"/>
    <cellStyle name="Normal 10 3 3" xfId="379" xr:uid="{00000000-0005-0000-0000-00001C010000}"/>
    <cellStyle name="Normal 10 3 3 2" xfId="436" xr:uid="{00000000-0005-0000-0000-00001D010000}"/>
    <cellStyle name="Normal 10 3 4" xfId="392" xr:uid="{00000000-0005-0000-0000-00001E010000}"/>
    <cellStyle name="Normal 10 3 4 2" xfId="449" xr:uid="{00000000-0005-0000-0000-00001F010000}"/>
    <cellStyle name="Normal 10 3 5" xfId="410" xr:uid="{00000000-0005-0000-0000-000020010000}"/>
    <cellStyle name="Normal 10 4" xfId="273" xr:uid="{00000000-0005-0000-0000-000021010000}"/>
    <cellStyle name="Normal 10 4 2" xfId="350" xr:uid="{00000000-0005-0000-0000-000022010000}"/>
    <cellStyle name="Normal 10 4 2 2" xfId="369" xr:uid="{00000000-0005-0000-0000-000023010000}"/>
    <cellStyle name="Normal 10 4 2 2 2" xfId="426" xr:uid="{00000000-0005-0000-0000-000024010000}"/>
    <cellStyle name="Normal 10 4 2 3" xfId="412" xr:uid="{00000000-0005-0000-0000-000025010000}"/>
    <cellStyle name="Normal 10 4 3" xfId="358" xr:uid="{00000000-0005-0000-0000-000026010000}"/>
    <cellStyle name="Normal 10 4 3 2" xfId="415" xr:uid="{00000000-0005-0000-0000-000027010000}"/>
    <cellStyle name="Normal 10 4 4" xfId="381" xr:uid="{00000000-0005-0000-0000-000028010000}"/>
    <cellStyle name="Normal 10 4 4 2" xfId="438" xr:uid="{00000000-0005-0000-0000-000029010000}"/>
    <cellStyle name="Normal 10 4 5" xfId="394" xr:uid="{00000000-0005-0000-0000-00002A010000}"/>
    <cellStyle name="Normal 10 4 5 2" xfId="451" xr:uid="{00000000-0005-0000-0000-00002B010000}"/>
    <cellStyle name="Normal 10 4 6" xfId="401" xr:uid="{00000000-0005-0000-0000-00002C010000}"/>
    <cellStyle name="Normal 10 5" xfId="341" xr:uid="{00000000-0005-0000-0000-00002D010000}"/>
    <cellStyle name="Normal 10 5 2" xfId="361" xr:uid="{00000000-0005-0000-0000-00002E010000}"/>
    <cellStyle name="Normal 10 5 2 2" xfId="418" xr:uid="{00000000-0005-0000-0000-00002F010000}"/>
    <cellStyle name="Normal 10 5 3" xfId="404" xr:uid="{00000000-0005-0000-0000-000030010000}"/>
    <cellStyle name="Normal 10 6" xfId="357" xr:uid="{00000000-0005-0000-0000-000031010000}"/>
    <cellStyle name="Normal 10 6 2" xfId="414" xr:uid="{00000000-0005-0000-0000-000032010000}"/>
    <cellStyle name="Normal 10 7" xfId="373" xr:uid="{00000000-0005-0000-0000-000033010000}"/>
    <cellStyle name="Normal 10 7 2" xfId="430" xr:uid="{00000000-0005-0000-0000-000034010000}"/>
    <cellStyle name="Normal 10 8" xfId="386" xr:uid="{00000000-0005-0000-0000-000035010000}"/>
    <cellStyle name="Normal 10 8 2" xfId="443" xr:uid="{00000000-0005-0000-0000-000036010000}"/>
    <cellStyle name="Normal 10 9" xfId="400" xr:uid="{00000000-0005-0000-0000-000037010000}"/>
    <cellStyle name="Normal 11" xfId="344" xr:uid="{00000000-0005-0000-0000-000038010000}"/>
    <cellStyle name="Normal 11 2" xfId="364" xr:uid="{00000000-0005-0000-0000-000039010000}"/>
    <cellStyle name="Normal 11 2 2" xfId="421" xr:uid="{00000000-0005-0000-0000-00003A010000}"/>
    <cellStyle name="Normal 11 3" xfId="376" xr:uid="{00000000-0005-0000-0000-00003B010000}"/>
    <cellStyle name="Normal 11 3 2" xfId="433" xr:uid="{00000000-0005-0000-0000-00003C010000}"/>
    <cellStyle name="Normal 11 4" xfId="389" xr:uid="{00000000-0005-0000-0000-00003D010000}"/>
    <cellStyle name="Normal 11 4 2" xfId="446" xr:uid="{00000000-0005-0000-0000-00003E010000}"/>
    <cellStyle name="Normal 11 5" xfId="407" xr:uid="{00000000-0005-0000-0000-00003F010000}"/>
    <cellStyle name="Normal 12" xfId="347" xr:uid="{00000000-0005-0000-0000-000040010000}"/>
    <cellStyle name="Normal 12 2" xfId="366" xr:uid="{00000000-0005-0000-0000-000041010000}"/>
    <cellStyle name="Normal 12 2 2" xfId="423" xr:uid="{00000000-0005-0000-0000-000042010000}"/>
    <cellStyle name="Normal 12 3" xfId="378" xr:uid="{00000000-0005-0000-0000-000043010000}"/>
    <cellStyle name="Normal 12 3 2" xfId="435" xr:uid="{00000000-0005-0000-0000-000044010000}"/>
    <cellStyle name="Normal 12 4" xfId="391" xr:uid="{00000000-0005-0000-0000-000045010000}"/>
    <cellStyle name="Normal 12 4 2" xfId="448" xr:uid="{00000000-0005-0000-0000-000046010000}"/>
    <cellStyle name="Normal 12 5" xfId="409" xr:uid="{00000000-0005-0000-0000-000047010000}"/>
    <cellStyle name="Normal 13" xfId="272" xr:uid="{00000000-0005-0000-0000-000048010000}"/>
    <cellStyle name="Normal 13 2" xfId="349" xr:uid="{00000000-0005-0000-0000-000049010000}"/>
    <cellStyle name="Normal 13 2 2" xfId="368" xr:uid="{00000000-0005-0000-0000-00004A010000}"/>
    <cellStyle name="Normal 13 2 2 2" xfId="425" xr:uid="{00000000-0005-0000-0000-00004B010000}"/>
    <cellStyle name="Normal 13 2 3" xfId="411" xr:uid="{00000000-0005-0000-0000-00004C010000}"/>
    <cellStyle name="Normal 13 3" xfId="380" xr:uid="{00000000-0005-0000-0000-00004D010000}"/>
    <cellStyle name="Normal 13 3 2" xfId="437" xr:uid="{00000000-0005-0000-0000-00004E010000}"/>
    <cellStyle name="Normal 13 4" xfId="393" xr:uid="{00000000-0005-0000-0000-00004F010000}"/>
    <cellStyle name="Normal 13 4 2" xfId="450" xr:uid="{00000000-0005-0000-0000-000050010000}"/>
    <cellStyle name="Normal 14" xfId="269" xr:uid="{00000000-0005-0000-0000-000051010000}"/>
    <cellStyle name="Normal 15" xfId="261" xr:uid="{00000000-0005-0000-0000-000052010000}"/>
    <cellStyle name="Normal 15 2" xfId="453" xr:uid="{00000000-0005-0000-0000-000053010000}"/>
    <cellStyle name="Normal 15 3" xfId="396" xr:uid="{00000000-0005-0000-0000-000054010000}"/>
    <cellStyle name="Normal 16" xfId="398" xr:uid="{00000000-0005-0000-0000-000055010000}"/>
    <cellStyle name="Normal 2" xfId="2" xr:uid="{00000000-0005-0000-0000-000056010000}"/>
    <cellStyle name="Normal 2 2" xfId="203" xr:uid="{00000000-0005-0000-0000-000057010000}"/>
    <cellStyle name="Normal 2 2 2" xfId="297" xr:uid="{00000000-0005-0000-0000-000058010000}"/>
    <cellStyle name="Normal 2 3" xfId="205" xr:uid="{00000000-0005-0000-0000-000059010000}"/>
    <cellStyle name="Normal 2 3 2" xfId="298" xr:uid="{00000000-0005-0000-0000-00005A010000}"/>
    <cellStyle name="Normal 2 4" xfId="259" xr:uid="{00000000-0005-0000-0000-00005B010000}"/>
    <cellStyle name="Normal 2 4 2" xfId="354" xr:uid="{00000000-0005-0000-0000-00005C010000}"/>
    <cellStyle name="Normal 2 5" xfId="351" xr:uid="{00000000-0005-0000-0000-00005D010000}"/>
    <cellStyle name="Normal 2 6" xfId="274" xr:uid="{00000000-0005-0000-0000-00005E010000}"/>
    <cellStyle name="Normal 2 7" xfId="270" xr:uid="{00000000-0005-0000-0000-00005F010000}"/>
    <cellStyle name="Normal 3" xfId="1" xr:uid="{00000000-0005-0000-0000-000060010000}"/>
    <cellStyle name="Normal 3 2" xfId="236" xr:uid="{00000000-0005-0000-0000-000061010000}"/>
    <cellStyle name="Normal 3 2 2" xfId="355" xr:uid="{00000000-0005-0000-0000-000062010000}"/>
    <cellStyle name="Normal 3 2 3" xfId="276" xr:uid="{00000000-0005-0000-0000-000063010000}"/>
    <cellStyle name="Normal 3 3" xfId="235" xr:uid="{00000000-0005-0000-0000-000064010000}"/>
    <cellStyle name="Normal 3 3 2" xfId="362" xr:uid="{00000000-0005-0000-0000-000065010000}"/>
    <cellStyle name="Normal 3 3 2 2" xfId="419" xr:uid="{00000000-0005-0000-0000-000066010000}"/>
    <cellStyle name="Normal 3 3 3" xfId="374" xr:uid="{00000000-0005-0000-0000-000067010000}"/>
    <cellStyle name="Normal 3 3 3 2" xfId="431" xr:uid="{00000000-0005-0000-0000-000068010000}"/>
    <cellStyle name="Normal 3 3 4" xfId="387" xr:uid="{00000000-0005-0000-0000-000069010000}"/>
    <cellStyle name="Normal 3 3 4 2" xfId="444" xr:uid="{00000000-0005-0000-0000-00006A010000}"/>
    <cellStyle name="Normal 3 3 5" xfId="405" xr:uid="{00000000-0005-0000-0000-00006B010000}"/>
    <cellStyle name="Normal 3 3 6" xfId="342" xr:uid="{00000000-0005-0000-0000-00006C010000}"/>
    <cellStyle name="Normal 3 4" xfId="275" xr:uid="{00000000-0005-0000-0000-00006D010000}"/>
    <cellStyle name="Normal 3 4 2" xfId="359" xr:uid="{00000000-0005-0000-0000-00006E010000}"/>
    <cellStyle name="Normal 3 4 2 2" xfId="416" xr:uid="{00000000-0005-0000-0000-00006F010000}"/>
    <cellStyle name="Normal 3 4 3" xfId="402" xr:uid="{00000000-0005-0000-0000-000070010000}"/>
    <cellStyle name="Normal 3 5" xfId="271" xr:uid="{00000000-0005-0000-0000-000071010000}"/>
    <cellStyle name="Normal 3 5 2" xfId="428" xr:uid="{00000000-0005-0000-0000-000072010000}"/>
    <cellStyle name="Normal 3 5 3" xfId="371" xr:uid="{00000000-0005-0000-0000-000073010000}"/>
    <cellStyle name="Normal 3 6" xfId="384" xr:uid="{00000000-0005-0000-0000-000074010000}"/>
    <cellStyle name="Normal 3 6 2" xfId="441" xr:uid="{00000000-0005-0000-0000-000075010000}"/>
    <cellStyle name="Normal 4" xfId="196" xr:uid="{00000000-0005-0000-0000-000076010000}"/>
    <cellStyle name="Normal 5" xfId="258" xr:uid="{00000000-0005-0000-0000-000077010000}"/>
    <cellStyle name="Normal 5 2" xfId="260" xr:uid="{00000000-0005-0000-0000-000078010000}"/>
    <cellStyle name="Normal 5 3" xfId="299" xr:uid="{00000000-0005-0000-0000-000079010000}"/>
    <cellStyle name="Normal 6" xfId="300" xr:uid="{00000000-0005-0000-0000-00007A010000}"/>
    <cellStyle name="Normal 6 2" xfId="343" xr:uid="{00000000-0005-0000-0000-00007B010000}"/>
    <cellStyle name="Normal 6 2 2" xfId="363" xr:uid="{00000000-0005-0000-0000-00007C010000}"/>
    <cellStyle name="Normal 6 2 2 2" xfId="420" xr:uid="{00000000-0005-0000-0000-00007D010000}"/>
    <cellStyle name="Normal 6 2 3" xfId="375" xr:uid="{00000000-0005-0000-0000-00007E010000}"/>
    <cellStyle name="Normal 6 2 3 2" xfId="432" xr:uid="{00000000-0005-0000-0000-00007F010000}"/>
    <cellStyle name="Normal 6 2 4" xfId="388" xr:uid="{00000000-0005-0000-0000-000080010000}"/>
    <cellStyle name="Normal 6 2 4 2" xfId="445" xr:uid="{00000000-0005-0000-0000-000081010000}"/>
    <cellStyle name="Normal 6 2 5" xfId="406" xr:uid="{00000000-0005-0000-0000-000082010000}"/>
    <cellStyle name="Normal 6 3" xfId="360" xr:uid="{00000000-0005-0000-0000-000083010000}"/>
    <cellStyle name="Normal 6 3 2" xfId="417" xr:uid="{00000000-0005-0000-0000-000084010000}"/>
    <cellStyle name="Normal 6 4" xfId="372" xr:uid="{00000000-0005-0000-0000-000085010000}"/>
    <cellStyle name="Normal 6 4 2" xfId="429" xr:uid="{00000000-0005-0000-0000-000086010000}"/>
    <cellStyle name="Normal 6 5" xfId="385" xr:uid="{00000000-0005-0000-0000-000087010000}"/>
    <cellStyle name="Normal 6 5 2" xfId="442" xr:uid="{00000000-0005-0000-0000-000088010000}"/>
    <cellStyle name="Normal 6 6" xfId="403" xr:uid="{00000000-0005-0000-0000-000089010000}"/>
    <cellStyle name="Normal 7" xfId="301" xr:uid="{00000000-0005-0000-0000-00008A010000}"/>
    <cellStyle name="Normal 8" xfId="302" xr:uid="{00000000-0005-0000-0000-00008B010000}"/>
    <cellStyle name="Normal 8 2" xfId="345" xr:uid="{00000000-0005-0000-0000-00008C010000}"/>
    <cellStyle name="Normal 9" xfId="303" xr:uid="{00000000-0005-0000-0000-00008D010000}"/>
    <cellStyle name="Note" xfId="126" builtinId="10" customBuiltin="1"/>
    <cellStyle name="Note 2" xfId="383" xr:uid="{00000000-0005-0000-0000-00008F010000}"/>
    <cellStyle name="Note 2 2" xfId="440" xr:uid="{00000000-0005-0000-0000-000090010000}"/>
    <cellStyle name="Output" xfId="121" builtinId="21" customBuiltin="1"/>
    <cellStyle name="Page Number" xfId="304" xr:uid="{00000000-0005-0000-0000-000092010000}"/>
    <cellStyle name="Percent" xfId="154" builtinId="5"/>
    <cellStyle name="Percent 2" xfId="5" xr:uid="{00000000-0005-0000-0000-000094010000}"/>
    <cellStyle name="Percent 2 2" xfId="202" xr:uid="{00000000-0005-0000-0000-000095010000}"/>
    <cellStyle name="Percent 2 3" xfId="212" xr:uid="{00000000-0005-0000-0000-000096010000}"/>
    <cellStyle name="Percent 3" xfId="305" xr:uid="{00000000-0005-0000-0000-000097010000}"/>
    <cellStyle name="Percent 4" xfId="306" xr:uid="{00000000-0005-0000-0000-000098010000}"/>
    <cellStyle name="Percent 5" xfId="356" xr:uid="{00000000-0005-0000-0000-000099010000}"/>
    <cellStyle name="Percent 6" xfId="262" xr:uid="{00000000-0005-0000-0000-00009A010000}"/>
    <cellStyle name="PSChar" xfId="307" xr:uid="{00000000-0005-0000-0000-00009B010000}"/>
    <cellStyle name="PSDate" xfId="308" xr:uid="{00000000-0005-0000-0000-00009C010000}"/>
    <cellStyle name="PSDec" xfId="309" xr:uid="{00000000-0005-0000-0000-00009D010000}"/>
    <cellStyle name="PSDetail" xfId="310" xr:uid="{00000000-0005-0000-0000-00009E010000}"/>
    <cellStyle name="PSHeading" xfId="311" xr:uid="{00000000-0005-0000-0000-00009F010000}"/>
    <cellStyle name="PSInt" xfId="312" xr:uid="{00000000-0005-0000-0000-0000A0010000}"/>
    <cellStyle name="PSSpacer" xfId="313" xr:uid="{00000000-0005-0000-0000-0000A1010000}"/>
    <cellStyle name="Standard_Anpassen der Amortisation" xfId="314" xr:uid="{00000000-0005-0000-0000-0000A2010000}"/>
    <cellStyle name="Style 1" xfId="315" xr:uid="{00000000-0005-0000-0000-0000A3010000}"/>
    <cellStyle name="Style 1 2" xfId="316" xr:uid="{00000000-0005-0000-0000-0000A4010000}"/>
    <cellStyle name="Style 21" xfId="317" xr:uid="{00000000-0005-0000-0000-0000A5010000}"/>
    <cellStyle name="Style 22" xfId="318" xr:uid="{00000000-0005-0000-0000-0000A6010000}"/>
    <cellStyle name="Style 22 2" xfId="319" xr:uid="{00000000-0005-0000-0000-0000A7010000}"/>
    <cellStyle name="Style 23" xfId="320" xr:uid="{00000000-0005-0000-0000-0000A8010000}"/>
    <cellStyle name="Style 24" xfId="321" xr:uid="{00000000-0005-0000-0000-0000A9010000}"/>
    <cellStyle name="Style 25" xfId="322" xr:uid="{00000000-0005-0000-0000-0000AA010000}"/>
    <cellStyle name="Style 26" xfId="323" xr:uid="{00000000-0005-0000-0000-0000AB010000}"/>
    <cellStyle name="Style 27" xfId="324" xr:uid="{00000000-0005-0000-0000-0000AC010000}"/>
    <cellStyle name="Style 28" xfId="325" xr:uid="{00000000-0005-0000-0000-0000AD010000}"/>
    <cellStyle name="Style 29" xfId="326" xr:uid="{00000000-0005-0000-0000-0000AE010000}"/>
    <cellStyle name="Style 30" xfId="327" xr:uid="{00000000-0005-0000-0000-0000AF010000}"/>
    <cellStyle name="Style 31" xfId="328" xr:uid="{00000000-0005-0000-0000-0000B0010000}"/>
    <cellStyle name="Style 32" xfId="329" xr:uid="{00000000-0005-0000-0000-0000B1010000}"/>
    <cellStyle name="Style 33" xfId="330" xr:uid="{00000000-0005-0000-0000-0000B2010000}"/>
    <cellStyle name="Style 34" xfId="331" xr:uid="{00000000-0005-0000-0000-0000B3010000}"/>
    <cellStyle name="Style 35" xfId="332" xr:uid="{00000000-0005-0000-0000-0000B4010000}"/>
    <cellStyle name="sup2Date" xfId="213" xr:uid="{00000000-0005-0000-0000-0000B5010000}"/>
    <cellStyle name="sup2Int" xfId="200" xr:uid="{00000000-0005-0000-0000-0000B6010000}"/>
    <cellStyle name="sup2ParameterE" xfId="201" xr:uid="{00000000-0005-0000-0000-0000B7010000}"/>
    <cellStyle name="Table Head" xfId="333" xr:uid="{00000000-0005-0000-0000-0000B8010000}"/>
    <cellStyle name="Table Head Aligned" xfId="334" xr:uid="{00000000-0005-0000-0000-0000B9010000}"/>
    <cellStyle name="Table Head Blue" xfId="335" xr:uid="{00000000-0005-0000-0000-0000BA010000}"/>
    <cellStyle name="Table Head Green" xfId="336" xr:uid="{00000000-0005-0000-0000-0000BB010000}"/>
    <cellStyle name="Table Title" xfId="337" xr:uid="{00000000-0005-0000-0000-0000BC010000}"/>
    <cellStyle name="Table Units" xfId="338" xr:uid="{00000000-0005-0000-0000-0000BD010000}"/>
    <cellStyle name="Title" xfId="112" builtinId="15" customBuiltin="1"/>
    <cellStyle name="Total" xfId="128" builtinId="25" customBuiltin="1"/>
    <cellStyle name="Tusental (0)_ARV8ktillf" xfId="264" xr:uid="{00000000-0005-0000-0000-0000C0010000}"/>
    <cellStyle name="Tusental_ARV8ktillf" xfId="265" xr:uid="{00000000-0005-0000-0000-0000C1010000}"/>
    <cellStyle name="Valuta (0)_ARV8ktillf" xfId="266" xr:uid="{00000000-0005-0000-0000-0000C2010000}"/>
    <cellStyle name="Währung [0]_Compiling Utility Macros" xfId="339" xr:uid="{00000000-0005-0000-0000-0000C4010000}"/>
    <cellStyle name="Währung_Compiling Utility Macros" xfId="340" xr:uid="{00000000-0005-0000-0000-0000C5010000}"/>
    <cellStyle name="Warning Text" xfId="12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cesses%20and%20Routines/CPMI%20IOSCO/QD/2022%20Q3/Marg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s>
    <sheetDataSet>
      <sheetData sheetId="0">
        <row r="17">
          <cell r="D17">
            <v>13564660003.507557</v>
          </cell>
        </row>
        <row r="18">
          <cell r="D18">
            <v>17703850770.888062</v>
          </cell>
        </row>
        <row r="19">
          <cell r="D19">
            <v>10758440538.784147</v>
          </cell>
        </row>
        <row r="20">
          <cell r="D20">
            <v>233831213</v>
          </cell>
        </row>
        <row r="21">
          <cell r="D21">
            <v>6894039545.1780758</v>
          </cell>
        </row>
        <row r="22">
          <cell r="D22">
            <v>2992148258.371736</v>
          </cell>
        </row>
        <row r="23">
          <cell r="D23">
            <v>0</v>
          </cell>
        </row>
        <row r="24">
          <cell r="D24">
            <v>209982716</v>
          </cell>
        </row>
        <row r="25">
          <cell r="D25">
            <v>83229158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25"/>
  <sheetViews>
    <sheetView workbookViewId="0">
      <selection activeCell="J20" sqref="J20"/>
    </sheetView>
  </sheetViews>
  <sheetFormatPr defaultRowHeight="15"/>
  <cols>
    <col min="2" max="2" width="49.42578125" customWidth="1"/>
  </cols>
  <sheetData>
    <row r="2" spans="2:8" ht="30">
      <c r="B2" s="243" t="s">
        <v>593</v>
      </c>
      <c r="C2" s="74" t="s">
        <v>804</v>
      </c>
    </row>
    <row r="3" spans="2:8">
      <c r="B3" s="73"/>
      <c r="H3" s="74"/>
    </row>
    <row r="4" spans="2:8">
      <c r="B4" s="75" t="s">
        <v>594</v>
      </c>
    </row>
    <row r="5" spans="2:8">
      <c r="B5" s="75" t="s">
        <v>612</v>
      </c>
    </row>
    <row r="6" spans="2:8">
      <c r="B6" s="75" t="s">
        <v>776</v>
      </c>
    </row>
    <row r="7" spans="2:8">
      <c r="B7" s="75" t="s">
        <v>777</v>
      </c>
    </row>
    <row r="8" spans="2:8">
      <c r="B8" s="75" t="s">
        <v>778</v>
      </c>
    </row>
    <row r="9" spans="2:8">
      <c r="B9" s="75" t="s">
        <v>595</v>
      </c>
    </row>
    <row r="10" spans="2:8">
      <c r="B10" s="75" t="s">
        <v>596</v>
      </c>
    </row>
    <row r="11" spans="2:8">
      <c r="B11" s="75" t="s">
        <v>597</v>
      </c>
    </row>
    <row r="12" spans="2:8">
      <c r="B12" s="75" t="s">
        <v>600</v>
      </c>
    </row>
    <row r="13" spans="2:8">
      <c r="B13" s="75" t="s">
        <v>601</v>
      </c>
    </row>
    <row r="14" spans="2:8">
      <c r="B14" s="75" t="s">
        <v>602</v>
      </c>
    </row>
    <row r="15" spans="2:8">
      <c r="B15" s="75" t="s">
        <v>603</v>
      </c>
    </row>
    <row r="16" spans="2:8">
      <c r="B16" s="75" t="s">
        <v>598</v>
      </c>
    </row>
    <row r="17" spans="2:2">
      <c r="B17" s="75" t="s">
        <v>599</v>
      </c>
    </row>
    <row r="18" spans="2:2">
      <c r="B18" s="75" t="s">
        <v>604</v>
      </c>
    </row>
    <row r="19" spans="2:2">
      <c r="B19" s="75" t="s">
        <v>605</v>
      </c>
    </row>
    <row r="20" spans="2:2">
      <c r="B20" s="75" t="s">
        <v>606</v>
      </c>
    </row>
    <row r="21" spans="2:2">
      <c r="B21" s="75" t="s">
        <v>607</v>
      </c>
    </row>
    <row r="22" spans="2:2">
      <c r="B22" s="75" t="s">
        <v>608</v>
      </c>
    </row>
    <row r="23" spans="2:2">
      <c r="B23" s="75" t="s">
        <v>609</v>
      </c>
    </row>
    <row r="24" spans="2:2">
      <c r="B24" s="75" t="s">
        <v>610</v>
      </c>
    </row>
    <row r="25" spans="2:2">
      <c r="B25" s="75" t="s">
        <v>611</v>
      </c>
    </row>
  </sheetData>
  <hyperlinks>
    <hyperlink ref="B4" location="Guide!A1" display="Guide" xr:uid="{00000000-0004-0000-0000-000000000000}"/>
    <hyperlink ref="B8" location="AggregatedDataFile!A1" display="Disclosures 4-23: Aggregated data" xr:uid="{00000000-0004-0000-0000-000001000000}"/>
    <hyperlink ref="B9" location="Nasdaq_DataFile_4_3_2022_Q2!A1" display="Disclosure data: 4.3" xr:uid="{00000000-0004-0000-0000-000002000000}"/>
    <hyperlink ref="B10" location="Nasdaq_DataFile_4_4a_2022_Q2!A1" display="Dislosure data: 4.4a" xr:uid="{00000000-0004-0000-0000-000003000000}"/>
    <hyperlink ref="B11" location="Nasdaq_DataFile_4_4b_2022_Q2!A1" display="Dislosure data: 4.4b" xr:uid="{00000000-0004-0000-0000-000004000000}"/>
    <hyperlink ref="B12" location="Nasdaq_DataFile_6_1_2022_Q2!A1" display="Dislosure data: 6.1" xr:uid="{00000000-0004-0000-0000-000005000000}"/>
    <hyperlink ref="B13" location="Nasdaq_DataFile_6.2_2022_Q2!A1" display="Dislosure data: 6.2" xr:uid="{00000000-0004-0000-0000-000006000000}"/>
    <hyperlink ref="B14" location="Nasdaq_DataFile_7_1_2022_Q2!A1" display="Dislosure data: 7.1" xr:uid="{00000000-0004-0000-0000-000007000000}"/>
    <hyperlink ref="B15" location="Nasdaq_DataFile_7_3_2022_Q2!A1" display="Dislosure data: 7.3" xr:uid="{00000000-0004-0000-0000-000008000000}"/>
    <hyperlink ref="B16" location="Nasdaq_DataFile_7_3a_2022_Q2!A1" display="Dislosure data: 7.3a" xr:uid="{00000000-0004-0000-0000-000009000000}"/>
    <hyperlink ref="B17" location="Nasdaq_DataFile_7_3b_2022_Q2!A1" display="Dislosure data: 7.3b" xr:uid="{00000000-0004-0000-0000-00000A000000}"/>
    <hyperlink ref="B18" location="Nasdaq_DataFile_16_2_2022_Q2!A1" display="Dislosure data: 16.2" xr:uid="{00000000-0004-0000-0000-00000B000000}"/>
    <hyperlink ref="B19" location="Nasdaq_DataFile_16_3_2022_Q2!A1" display="Dislosure data: 16.3" xr:uid="{00000000-0004-0000-0000-00000C000000}"/>
    <hyperlink ref="B20" location="Nasdaq_DataFile_17_3_2022_Q2!A1" display="Dislosure data: 17.3" xr:uid="{00000000-0004-0000-0000-00000D000000}"/>
    <hyperlink ref="B21" location="Nasdaq_DataFile_18_2_2022_Q2!A1" display="Dislosure data: 18.2" xr:uid="{00000000-0004-0000-0000-00000E000000}"/>
    <hyperlink ref="B22" location="Nasdaq_DataFile_20a_2022_Q2!A1" display="Dislosure data: 20a" xr:uid="{00000000-0004-0000-0000-00000F000000}"/>
    <hyperlink ref="B23" location="Nasdaq_DataFile_20b_2022_Q2!A1" display="Dislosure data: 20b" xr:uid="{00000000-0004-0000-0000-000010000000}"/>
    <hyperlink ref="B24" location="Nasdaq_DataFile_23_2022_Q2!A1" display="Dislosure data: 23" xr:uid="{00000000-0004-0000-0000-000011000000}"/>
    <hyperlink ref="B25" location="Nasdaq_DataFile_23_3_2022_Q2!A1" display="Dislosure data: 23.3" xr:uid="{00000000-0004-0000-0000-000012000000}"/>
    <hyperlink ref="B5" location="QualitativeNotes!A1" display="Qualitative Notes" xr:uid="{00000000-0004-0000-0000-000013000000}"/>
    <hyperlink ref="B6" location="Revisions!A1" display="Revisions" xr:uid="{00000000-0004-0000-0000-000014000000}"/>
    <hyperlink ref="B7" location="Nasdaq_ConsolidatedDataFile!A1" display="Nasdaq_ConsolidatedDataFile" xr:uid="{00000000-0004-0000-0000-000015000000}"/>
  </hyperlink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G25"/>
  <sheetViews>
    <sheetView zoomScale="85" zoomScaleNormal="85" workbookViewId="0">
      <selection activeCell="I22" sqref="I22"/>
    </sheetView>
  </sheetViews>
  <sheetFormatPr defaultColWidth="9.28515625" defaultRowHeight="15"/>
  <cols>
    <col min="1" max="1" width="11.28515625" style="21" bestFit="1" customWidth="1"/>
    <col min="2" max="2" width="16.5703125" style="41" customWidth="1"/>
    <col min="3" max="3" width="24.28515625" style="41" customWidth="1"/>
    <col min="4" max="4" width="16" style="21" customWidth="1"/>
    <col min="5" max="5" width="8.7109375" style="21" bestFit="1" customWidth="1"/>
    <col min="6" max="6" width="17" style="32" bestFit="1" customWidth="1"/>
    <col min="7" max="7" width="16" style="21" bestFit="1" customWidth="1"/>
    <col min="8" max="16384" width="9.28515625" style="21"/>
  </cols>
  <sheetData>
    <row r="1" spans="1:7">
      <c r="A1" s="21" t="s">
        <v>232</v>
      </c>
      <c r="B1" s="42" t="s">
        <v>496</v>
      </c>
      <c r="C1" s="42" t="s">
        <v>513</v>
      </c>
      <c r="D1" s="21" t="s">
        <v>256</v>
      </c>
      <c r="E1" s="21" t="s">
        <v>336</v>
      </c>
      <c r="F1" s="32" t="s">
        <v>45</v>
      </c>
    </row>
    <row r="2" spans="1:7">
      <c r="A2" s="34">
        <v>44834</v>
      </c>
      <c r="B2" s="35" t="s">
        <v>497</v>
      </c>
      <c r="C2" s="35" t="s">
        <v>542</v>
      </c>
      <c r="D2" s="38" t="s">
        <v>259</v>
      </c>
      <c r="E2" t="s">
        <v>544</v>
      </c>
      <c r="F2" s="281">
        <f>[1]Results!$D$18</f>
        <v>17703850770.888062</v>
      </c>
      <c r="G2" s="66"/>
    </row>
    <row r="3" spans="1:7">
      <c r="A3" s="34">
        <v>44834</v>
      </c>
      <c r="B3" s="35" t="s">
        <v>497</v>
      </c>
      <c r="C3" s="35" t="s">
        <v>542</v>
      </c>
      <c r="D3" s="38" t="s">
        <v>260</v>
      </c>
      <c r="E3" t="s">
        <v>544</v>
      </c>
      <c r="F3" s="281">
        <f>[1]Results!$D$17</f>
        <v>13564660003.507557</v>
      </c>
    </row>
    <row r="4" spans="1:7">
      <c r="A4" s="34">
        <v>44834</v>
      </c>
      <c r="B4" s="35" t="s">
        <v>497</v>
      </c>
      <c r="C4" s="35" t="s">
        <v>542</v>
      </c>
      <c r="D4" s="38" t="s">
        <v>269</v>
      </c>
      <c r="E4" t="s">
        <v>544</v>
      </c>
      <c r="F4" s="281">
        <f>[1]Results!$D$19</f>
        <v>10758440538.784147</v>
      </c>
    </row>
    <row r="5" spans="1:7">
      <c r="A5" s="34">
        <v>44834</v>
      </c>
      <c r="B5" s="35" t="s">
        <v>497</v>
      </c>
      <c r="C5" s="35" t="s">
        <v>499</v>
      </c>
      <c r="D5" s="38" t="s">
        <v>259</v>
      </c>
      <c r="E5" t="s">
        <v>545</v>
      </c>
      <c r="F5" s="281">
        <f>[1]Results!$D$21</f>
        <v>6894039545.1780758</v>
      </c>
      <c r="G5" s="66"/>
    </row>
    <row r="6" spans="1:7">
      <c r="A6" s="34">
        <v>44834</v>
      </c>
      <c r="B6" s="35" t="s">
        <v>497</v>
      </c>
      <c r="C6" s="35" t="s">
        <v>499</v>
      </c>
      <c r="D6" s="38" t="s">
        <v>260</v>
      </c>
      <c r="E6" t="s">
        <v>545</v>
      </c>
      <c r="F6" s="281">
        <f>[1]Results!$D$20</f>
        <v>233831213</v>
      </c>
    </row>
    <row r="7" spans="1:7">
      <c r="A7" s="34">
        <v>44834</v>
      </c>
      <c r="B7" s="35" t="s">
        <v>497</v>
      </c>
      <c r="C7" s="35" t="s">
        <v>499</v>
      </c>
      <c r="D7" s="38" t="s">
        <v>269</v>
      </c>
      <c r="E7" t="s">
        <v>545</v>
      </c>
      <c r="F7" s="281">
        <f>[1]Results!$D$22</f>
        <v>2992148258.371736</v>
      </c>
    </row>
    <row r="8" spans="1:7">
      <c r="A8" s="34">
        <v>44834</v>
      </c>
      <c r="B8" s="35" t="s">
        <v>497</v>
      </c>
      <c r="C8" s="35" t="s">
        <v>543</v>
      </c>
      <c r="D8" s="38" t="s">
        <v>259</v>
      </c>
      <c r="E8" t="s">
        <v>546</v>
      </c>
      <c r="F8" s="281">
        <f>[1]Results!$D$24</f>
        <v>209982716</v>
      </c>
      <c r="G8" s="66"/>
    </row>
    <row r="9" spans="1:7">
      <c r="A9" s="34">
        <v>44834</v>
      </c>
      <c r="B9" s="35" t="s">
        <v>497</v>
      </c>
      <c r="C9" s="35" t="s">
        <v>543</v>
      </c>
      <c r="D9" s="38" t="s">
        <v>260</v>
      </c>
      <c r="E9" t="s">
        <v>546</v>
      </c>
      <c r="F9" s="281">
        <f>[1]Results!$D$23</f>
        <v>0</v>
      </c>
    </row>
    <row r="10" spans="1:7">
      <c r="A10" s="34">
        <v>44834</v>
      </c>
      <c r="B10" s="35" t="s">
        <v>497</v>
      </c>
      <c r="C10" s="35" t="s">
        <v>543</v>
      </c>
      <c r="D10" s="38" t="s">
        <v>269</v>
      </c>
      <c r="E10" t="s">
        <v>546</v>
      </c>
      <c r="F10" s="281">
        <f>[1]Results!$D$25</f>
        <v>83229158</v>
      </c>
    </row>
    <row r="17" spans="6:6">
      <c r="F17" s="43"/>
    </row>
    <row r="18" spans="6:6">
      <c r="F18" s="43"/>
    </row>
    <row r="19" spans="6:6">
      <c r="F19" s="43"/>
    </row>
    <row r="20" spans="6:6">
      <c r="F20" s="43"/>
    </row>
    <row r="21" spans="6:6">
      <c r="F21" s="43"/>
    </row>
    <row r="22" spans="6:6">
      <c r="F22" s="43"/>
    </row>
    <row r="23" spans="6:6">
      <c r="F23" s="43"/>
    </row>
    <row r="24" spans="6:6">
      <c r="F24" s="43"/>
    </row>
    <row r="25" spans="6:6">
      <c r="F25" s="43"/>
    </row>
  </sheetData>
  <customSheetViews>
    <customSheetView guid="{554124E1-56DE-415D-BD5B-D93BD8BEA5C0}">
      <selection activeCell="B7" sqref="B7"/>
      <pageMargins left="0.7" right="0.7" top="0.75" bottom="0.75" header="0.3" footer="0.3"/>
    </customSheetView>
    <customSheetView guid="{3D97F872-2DE0-4E00-B676-66C7A2679D52}">
      <selection activeCell="C14" sqref="C14"/>
      <pageMargins left="0.7" right="0.7" top="0.75" bottom="0.75" header="0.3" footer="0.3"/>
    </customSheetView>
  </customSheetViews>
  <pageMargins left="0.7" right="0.7" top="0.75" bottom="0.75" header="0.3" footer="0.3"/>
  <pageSetup paperSize="9" scale="94" orientation="portrait" r:id="rId1"/>
  <headerFooter>
    <oddFooter>&amp;C&amp;1#&amp;"Calibri"&amp;12&amp;K000000Nasdaq - Internal Use: Distribution limited to Nasdaq personnel and authorized third parties subject to confidentiality obligations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AF55"/>
  <sheetViews>
    <sheetView topLeftCell="Q1" zoomScale="80" zoomScaleNormal="80" workbookViewId="0">
      <selection activeCell="W35" sqref="W35"/>
    </sheetView>
  </sheetViews>
  <sheetFormatPr defaultColWidth="7.5703125" defaultRowHeight="15"/>
  <cols>
    <col min="1" max="1" width="11.28515625" style="21" bestFit="1" customWidth="1"/>
    <col min="2" max="2" width="14.42578125" style="41" customWidth="1"/>
    <col min="3" max="3" width="17.5703125" style="41" customWidth="1"/>
    <col min="4" max="4" width="20.7109375" style="21" customWidth="1"/>
    <col min="5" max="5" width="8.5703125" style="21" customWidth="1"/>
    <col min="6" max="6" width="17.5703125" style="21" customWidth="1"/>
    <col min="7" max="7" width="15.5703125" style="21" customWidth="1"/>
    <col min="8" max="8" width="16.5703125" style="21" bestFit="1" customWidth="1"/>
    <col min="9" max="9" width="15.5703125" style="21" customWidth="1"/>
    <col min="10" max="10" width="17.42578125" style="21" customWidth="1"/>
    <col min="11" max="11" width="16.5703125" style="21" bestFit="1" customWidth="1"/>
    <col min="12" max="12" width="15.5703125" style="21" customWidth="1"/>
    <col min="13" max="13" width="16.5703125" style="21" bestFit="1" customWidth="1"/>
    <col min="14" max="14" width="17.5703125" style="21" bestFit="1" customWidth="1"/>
    <col min="15" max="15" width="16.5703125" style="21" bestFit="1" customWidth="1"/>
    <col min="16" max="19" width="15.5703125" style="21" customWidth="1"/>
    <col min="20" max="20" width="16.42578125" style="21" bestFit="1" customWidth="1"/>
    <col min="21" max="16384" width="7.5703125" style="21"/>
  </cols>
  <sheetData>
    <row r="1" spans="1:20">
      <c r="A1" s="21" t="s">
        <v>232</v>
      </c>
      <c r="B1" s="42" t="s">
        <v>496</v>
      </c>
      <c r="C1" s="42" t="s">
        <v>513</v>
      </c>
      <c r="D1" s="21" t="s">
        <v>256</v>
      </c>
      <c r="E1" s="21" t="s">
        <v>336</v>
      </c>
      <c r="F1" s="33" t="s">
        <v>46</v>
      </c>
      <c r="G1" s="33" t="s">
        <v>50</v>
      </c>
      <c r="H1" s="33" t="s">
        <v>51</v>
      </c>
      <c r="I1" s="33" t="s">
        <v>52</v>
      </c>
      <c r="J1" s="33" t="s">
        <v>53</v>
      </c>
      <c r="K1" s="33" t="s">
        <v>54</v>
      </c>
      <c r="L1" s="33" t="s">
        <v>55</v>
      </c>
      <c r="M1" s="33" t="s">
        <v>56</v>
      </c>
      <c r="N1" s="33" t="s">
        <v>57</v>
      </c>
      <c r="O1" s="33" t="s">
        <v>58</v>
      </c>
      <c r="P1" s="33" t="s">
        <v>59</v>
      </c>
      <c r="Q1" s="33" t="s">
        <v>60</v>
      </c>
      <c r="R1" s="33" t="s">
        <v>61</v>
      </c>
      <c r="S1" s="33" t="s">
        <v>62</v>
      </c>
      <c r="T1" s="33" t="s">
        <v>63</v>
      </c>
    </row>
    <row r="2" spans="1:20">
      <c r="A2" s="34">
        <v>44834</v>
      </c>
      <c r="B2" s="35" t="s">
        <v>497</v>
      </c>
      <c r="C2" s="35" t="s">
        <v>542</v>
      </c>
      <c r="D2" s="38" t="s">
        <v>261</v>
      </c>
      <c r="E2" s="38" t="s">
        <v>544</v>
      </c>
      <c r="F2" s="281">
        <v>2856584136.9806933</v>
      </c>
      <c r="G2" s="281">
        <v>0</v>
      </c>
      <c r="H2" s="281">
        <v>35712354.508956596</v>
      </c>
      <c r="I2" s="281">
        <v>9528088.455280384</v>
      </c>
      <c r="J2" s="281">
        <v>4804444238.743495</v>
      </c>
      <c r="K2" s="281">
        <v>1758240939.8810725</v>
      </c>
      <c r="L2" s="281">
        <v>0</v>
      </c>
      <c r="M2" s="281">
        <v>1791880594.7</v>
      </c>
      <c r="N2" s="281">
        <v>9127079258.3311386</v>
      </c>
      <c r="O2" s="281">
        <v>0</v>
      </c>
      <c r="P2" s="281">
        <v>0</v>
      </c>
      <c r="Q2" s="281">
        <v>0</v>
      </c>
      <c r="R2" s="282">
        <v>0</v>
      </c>
      <c r="S2" s="282">
        <v>59716486.936574563</v>
      </c>
      <c r="T2" s="282">
        <v>20443186098.537212</v>
      </c>
    </row>
    <row r="3" spans="1:20">
      <c r="A3" s="34">
        <v>44834</v>
      </c>
      <c r="B3" s="35" t="s">
        <v>497</v>
      </c>
      <c r="C3" s="35" t="s">
        <v>542</v>
      </c>
      <c r="D3" s="38" t="s">
        <v>262</v>
      </c>
      <c r="E3" s="38" t="s">
        <v>544</v>
      </c>
      <c r="F3" s="281">
        <v>2856584136.9806933</v>
      </c>
      <c r="G3" s="281">
        <v>0</v>
      </c>
      <c r="H3" s="281">
        <v>35712354.508956596</v>
      </c>
      <c r="I3" s="281">
        <v>9528088.455280384</v>
      </c>
      <c r="J3" s="281">
        <v>4613898304.1634951</v>
      </c>
      <c r="K3" s="281">
        <v>1700406388.6494956</v>
      </c>
      <c r="L3" s="281">
        <v>0</v>
      </c>
      <c r="M3" s="281">
        <v>1702286564.97</v>
      </c>
      <c r="N3" s="281">
        <v>8485163850.2862234</v>
      </c>
      <c r="O3" s="281">
        <v>0</v>
      </c>
      <c r="P3" s="281">
        <v>0</v>
      </c>
      <c r="Q3" s="281">
        <v>0</v>
      </c>
      <c r="R3" s="282">
        <v>0</v>
      </c>
      <c r="S3" s="282">
        <v>59716486.936574563</v>
      </c>
      <c r="T3" s="282">
        <v>19463296174.950718</v>
      </c>
    </row>
    <row r="4" spans="1:20">
      <c r="A4" s="34">
        <v>44834</v>
      </c>
      <c r="B4" s="35" t="s">
        <v>497</v>
      </c>
      <c r="C4" s="35" t="s">
        <v>542</v>
      </c>
      <c r="D4" s="38" t="s">
        <v>263</v>
      </c>
      <c r="E4" s="38" t="s">
        <v>544</v>
      </c>
      <c r="F4" s="281">
        <v>10853315321.472355</v>
      </c>
      <c r="G4" s="281">
        <v>0</v>
      </c>
      <c r="H4" s="281">
        <v>135685639.13107333</v>
      </c>
      <c r="I4" s="281">
        <v>36201051.135619804</v>
      </c>
      <c r="J4" s="281">
        <v>4548059599.2712183</v>
      </c>
      <c r="K4" s="281">
        <v>1080027937.7684782</v>
      </c>
      <c r="L4" s="281">
        <v>0</v>
      </c>
      <c r="M4" s="281">
        <v>5013792752</v>
      </c>
      <c r="N4" s="281">
        <v>9549460792.3079529</v>
      </c>
      <c r="O4" s="281">
        <v>571795027.5</v>
      </c>
      <c r="P4" s="281">
        <v>0</v>
      </c>
      <c r="Q4" s="281">
        <v>0</v>
      </c>
      <c r="R4" s="282">
        <v>0</v>
      </c>
      <c r="S4" s="282">
        <v>226887020.13806948</v>
      </c>
      <c r="T4" s="282">
        <v>32015225140.724766</v>
      </c>
    </row>
    <row r="5" spans="1:20">
      <c r="A5" s="34">
        <v>44834</v>
      </c>
      <c r="B5" s="35" t="s">
        <v>497</v>
      </c>
      <c r="C5" s="35" t="s">
        <v>542</v>
      </c>
      <c r="D5" s="38" t="s">
        <v>264</v>
      </c>
      <c r="E5" s="38" t="s">
        <v>544</v>
      </c>
      <c r="F5" s="281">
        <v>10853315321.472355</v>
      </c>
      <c r="G5" s="281">
        <v>0</v>
      </c>
      <c r="H5" s="281">
        <v>135685639.13107333</v>
      </c>
      <c r="I5" s="281">
        <v>36201051.135619804</v>
      </c>
      <c r="J5" s="281">
        <v>4423421661.6456184</v>
      </c>
      <c r="K5" s="281">
        <v>1052621358.29951</v>
      </c>
      <c r="L5" s="281">
        <v>0</v>
      </c>
      <c r="M5" s="281">
        <v>4759323721.420002</v>
      </c>
      <c r="N5" s="281">
        <v>8228652580.5303907</v>
      </c>
      <c r="O5" s="281">
        <v>370110649.29000002</v>
      </c>
      <c r="P5" s="281">
        <v>0</v>
      </c>
      <c r="Q5" s="281">
        <v>0</v>
      </c>
      <c r="R5" s="282">
        <v>0</v>
      </c>
      <c r="S5" s="282">
        <v>226887020.13806948</v>
      </c>
      <c r="T5" s="282">
        <v>30086219003.062641</v>
      </c>
    </row>
    <row r="6" spans="1:20">
      <c r="A6" s="34">
        <v>44834</v>
      </c>
      <c r="B6" s="35" t="s">
        <v>497</v>
      </c>
      <c r="C6" s="35" t="s">
        <v>542</v>
      </c>
      <c r="D6" s="37" t="s">
        <v>294</v>
      </c>
      <c r="E6" s="38" t="s">
        <v>544</v>
      </c>
      <c r="F6" s="281">
        <v>13709899458.453049</v>
      </c>
      <c r="G6" s="281">
        <v>0</v>
      </c>
      <c r="H6" s="281">
        <v>171397993.64002991</v>
      </c>
      <c r="I6" s="281">
        <v>45729139.59090019</v>
      </c>
      <c r="J6" s="281">
        <v>9352503838.0147133</v>
      </c>
      <c r="K6" s="281">
        <v>2838268877.6495504</v>
      </c>
      <c r="L6" s="281">
        <v>0</v>
      </c>
      <c r="M6" s="281">
        <v>6805673346.6999998</v>
      </c>
      <c r="N6" s="281">
        <v>18676540050.639091</v>
      </c>
      <c r="O6" s="281">
        <v>571795027.5</v>
      </c>
      <c r="P6" s="281">
        <v>0</v>
      </c>
      <c r="Q6" s="281">
        <v>0</v>
      </c>
      <c r="R6" s="282">
        <v>0</v>
      </c>
      <c r="S6" s="282">
        <v>286603507.07464403</v>
      </c>
      <c r="T6" s="282">
        <v>52458411239.261978</v>
      </c>
    </row>
    <row r="7" spans="1:20">
      <c r="A7" s="34">
        <v>44834</v>
      </c>
      <c r="B7" s="35" t="s">
        <v>497</v>
      </c>
      <c r="C7" s="35" t="s">
        <v>542</v>
      </c>
      <c r="D7" s="37" t="s">
        <v>295</v>
      </c>
      <c r="E7" s="38" t="s">
        <v>544</v>
      </c>
      <c r="F7" s="281">
        <v>13709899458.453049</v>
      </c>
      <c r="G7" s="281">
        <v>0</v>
      </c>
      <c r="H7" s="281">
        <v>171397993.64002991</v>
      </c>
      <c r="I7" s="281">
        <v>45729139.59090019</v>
      </c>
      <c r="J7" s="281">
        <v>9037319965.8091125</v>
      </c>
      <c r="K7" s="281">
        <v>2753027746.9490056</v>
      </c>
      <c r="L7" s="281">
        <v>0</v>
      </c>
      <c r="M7" s="281">
        <v>6461610286.3900023</v>
      </c>
      <c r="N7" s="281">
        <v>16713816430.816614</v>
      </c>
      <c r="O7" s="281">
        <v>370110649.29000002</v>
      </c>
      <c r="P7" s="281">
        <v>0</v>
      </c>
      <c r="Q7" s="281">
        <v>0</v>
      </c>
      <c r="R7" s="282">
        <v>0</v>
      </c>
      <c r="S7" s="282">
        <v>286603507.07464403</v>
      </c>
      <c r="T7" s="282">
        <v>49549515178.013359</v>
      </c>
    </row>
    <row r="8" spans="1:20">
      <c r="A8" s="34">
        <v>44834</v>
      </c>
      <c r="B8" s="35" t="s">
        <v>497</v>
      </c>
      <c r="C8" s="35" t="s">
        <v>499</v>
      </c>
      <c r="D8" s="37" t="s">
        <v>261</v>
      </c>
      <c r="E8" s="38" t="s">
        <v>545</v>
      </c>
      <c r="F8" s="281">
        <v>3933286189.3707051</v>
      </c>
      <c r="G8" s="281">
        <v>0</v>
      </c>
      <c r="H8" s="281">
        <v>49173034.661061324</v>
      </c>
      <c r="I8" s="281">
        <v>13119410.083915226</v>
      </c>
      <c r="J8" s="281">
        <v>1161190147.8767054</v>
      </c>
      <c r="K8" s="281">
        <v>2333352900.6115789</v>
      </c>
      <c r="L8" s="281">
        <v>0</v>
      </c>
      <c r="M8" s="281">
        <v>41759254.574972518</v>
      </c>
      <c r="N8" s="281">
        <v>1078268780.5988584</v>
      </c>
      <c r="O8" s="281">
        <v>0</v>
      </c>
      <c r="P8" s="281">
        <v>0</v>
      </c>
      <c r="Q8" s="281">
        <v>0</v>
      </c>
      <c r="R8" s="282">
        <v>0</v>
      </c>
      <c r="S8" s="282">
        <v>82224790.897854209</v>
      </c>
      <c r="T8" s="282">
        <v>8692374508.6756496</v>
      </c>
    </row>
    <row r="9" spans="1:20">
      <c r="A9" s="34">
        <v>44834</v>
      </c>
      <c r="B9" s="35" t="s">
        <v>497</v>
      </c>
      <c r="C9" s="35" t="s">
        <v>499</v>
      </c>
      <c r="D9" s="37" t="s">
        <v>262</v>
      </c>
      <c r="E9" s="38" t="s">
        <v>545</v>
      </c>
      <c r="F9" s="281">
        <v>3933286189.3707051</v>
      </c>
      <c r="G9" s="281">
        <v>0</v>
      </c>
      <c r="H9" s="281">
        <v>49173034.661061324</v>
      </c>
      <c r="I9" s="281">
        <v>13119410.083915226</v>
      </c>
      <c r="J9" s="281">
        <v>1141415628.4155381</v>
      </c>
      <c r="K9" s="281">
        <v>2238767562.0958099</v>
      </c>
      <c r="L9" s="281">
        <v>0</v>
      </c>
      <c r="M9" s="281">
        <v>39671291.846223891</v>
      </c>
      <c r="N9" s="281">
        <v>973034733.03001952</v>
      </c>
      <c r="O9" s="281">
        <v>0</v>
      </c>
      <c r="P9" s="281">
        <v>0</v>
      </c>
      <c r="Q9" s="281">
        <v>0</v>
      </c>
      <c r="R9" s="282">
        <v>0</v>
      </c>
      <c r="S9" s="282">
        <v>82224790.897854209</v>
      </c>
      <c r="T9" s="282">
        <v>8470692640.4011269</v>
      </c>
    </row>
    <row r="10" spans="1:20">
      <c r="A10" s="34">
        <v>44834</v>
      </c>
      <c r="B10" s="35" t="s">
        <v>497</v>
      </c>
      <c r="C10" s="35" t="s">
        <v>499</v>
      </c>
      <c r="D10" s="37" t="s">
        <v>263</v>
      </c>
      <c r="E10" s="38" t="s">
        <v>545</v>
      </c>
      <c r="F10" s="281">
        <v>1826029546.9776988</v>
      </c>
      <c r="G10" s="281">
        <v>0</v>
      </c>
      <c r="H10" s="281">
        <v>22828599.263462804</v>
      </c>
      <c r="I10" s="281">
        <v>6090690.913080805</v>
      </c>
      <c r="J10" s="281">
        <v>560100217.86239541</v>
      </c>
      <c r="K10" s="281">
        <v>385660455.25579888</v>
      </c>
      <c r="L10" s="281">
        <v>0</v>
      </c>
      <c r="M10" s="281">
        <v>38510794.957527146</v>
      </c>
      <c r="N10" s="281">
        <v>983495511.80362856</v>
      </c>
      <c r="O10" s="281">
        <v>15370858.20827565</v>
      </c>
      <c r="P10" s="281">
        <v>0</v>
      </c>
      <c r="Q10" s="281">
        <v>0</v>
      </c>
      <c r="R10" s="282">
        <v>0</v>
      </c>
      <c r="S10" s="282">
        <v>38172889.142746761</v>
      </c>
      <c r="T10" s="282">
        <v>3876259564.3846149</v>
      </c>
    </row>
    <row r="11" spans="1:20">
      <c r="A11" s="34">
        <v>44834</v>
      </c>
      <c r="B11" s="35" t="s">
        <v>497</v>
      </c>
      <c r="C11" s="35" t="s">
        <v>499</v>
      </c>
      <c r="D11" s="37" t="s">
        <v>264</v>
      </c>
      <c r="E11" s="38" t="s">
        <v>545</v>
      </c>
      <c r="F11" s="281">
        <v>1826029546.9776988</v>
      </c>
      <c r="G11" s="281">
        <v>0</v>
      </c>
      <c r="H11" s="281">
        <v>22828599.263462804</v>
      </c>
      <c r="I11" s="281">
        <v>6090690.913080805</v>
      </c>
      <c r="J11" s="281">
        <v>548755843.58615398</v>
      </c>
      <c r="K11" s="281">
        <v>369130307.38989419</v>
      </c>
      <c r="L11" s="281">
        <v>0</v>
      </c>
      <c r="M11" s="281">
        <v>36585255.209650785</v>
      </c>
      <c r="N11" s="281">
        <v>904740219.60107708</v>
      </c>
      <c r="O11" s="281">
        <v>10298474.999655066</v>
      </c>
      <c r="P11" s="281">
        <v>0</v>
      </c>
      <c r="Q11" s="281">
        <v>0</v>
      </c>
      <c r="R11" s="282">
        <v>0</v>
      </c>
      <c r="S11" s="282">
        <v>38172889.142746761</v>
      </c>
      <c r="T11" s="282">
        <v>3762631827.0834208</v>
      </c>
    </row>
    <row r="12" spans="1:20">
      <c r="A12" s="34">
        <v>44834</v>
      </c>
      <c r="B12" s="35" t="s">
        <v>497</v>
      </c>
      <c r="C12" s="35" t="s">
        <v>499</v>
      </c>
      <c r="D12" s="37" t="s">
        <v>294</v>
      </c>
      <c r="E12" s="38" t="s">
        <v>545</v>
      </c>
      <c r="F12" s="281">
        <v>5759315736.3484039</v>
      </c>
      <c r="G12" s="281">
        <v>0</v>
      </c>
      <c r="H12" s="281">
        <v>72001633.924524128</v>
      </c>
      <c r="I12" s="281">
        <v>19210100.99699603</v>
      </c>
      <c r="J12" s="281">
        <v>1721290365.7391009</v>
      </c>
      <c r="K12" s="281">
        <v>2719013355.8673778</v>
      </c>
      <c r="L12" s="281">
        <v>0</v>
      </c>
      <c r="M12" s="281">
        <v>80270049.532499671</v>
      </c>
      <c r="N12" s="281">
        <v>2061764292.4024868</v>
      </c>
      <c r="O12" s="281">
        <v>15370858.20827565</v>
      </c>
      <c r="P12" s="281">
        <v>0</v>
      </c>
      <c r="Q12" s="281">
        <v>0</v>
      </c>
      <c r="R12" s="282">
        <v>0</v>
      </c>
      <c r="S12" s="282">
        <v>120397680.04060097</v>
      </c>
      <c r="T12" s="282">
        <v>12568634073.060265</v>
      </c>
    </row>
    <row r="13" spans="1:20">
      <c r="A13" s="34">
        <v>44834</v>
      </c>
      <c r="B13" s="35" t="s">
        <v>497</v>
      </c>
      <c r="C13" s="35" t="s">
        <v>499</v>
      </c>
      <c r="D13" s="37" t="s">
        <v>295</v>
      </c>
      <c r="E13" s="38" t="s">
        <v>545</v>
      </c>
      <c r="F13" s="281">
        <v>5759315736.3484039</v>
      </c>
      <c r="G13" s="281">
        <v>0</v>
      </c>
      <c r="H13" s="281">
        <v>72001633.924524128</v>
      </c>
      <c r="I13" s="281">
        <v>19210100.99699603</v>
      </c>
      <c r="J13" s="281">
        <v>1690171472.0016921</v>
      </c>
      <c r="K13" s="281">
        <v>2607897869.4857039</v>
      </c>
      <c r="L13" s="281">
        <v>0</v>
      </c>
      <c r="M13" s="281">
        <v>76256547.055874676</v>
      </c>
      <c r="N13" s="281">
        <v>1877774952.6310966</v>
      </c>
      <c r="O13" s="281">
        <v>10298474.999655066</v>
      </c>
      <c r="P13" s="281">
        <v>0</v>
      </c>
      <c r="Q13" s="281">
        <v>0</v>
      </c>
      <c r="R13" s="282">
        <v>0</v>
      </c>
      <c r="S13" s="282">
        <v>120397680.04060097</v>
      </c>
      <c r="T13" s="282">
        <v>12233324467.484547</v>
      </c>
    </row>
    <row r="14" spans="1:20">
      <c r="A14" s="34">
        <v>44834</v>
      </c>
      <c r="B14" s="35" t="s">
        <v>497</v>
      </c>
      <c r="C14" s="35" t="s">
        <v>543</v>
      </c>
      <c r="D14" s="37" t="s">
        <v>261</v>
      </c>
      <c r="E14" s="38" t="s">
        <v>546</v>
      </c>
      <c r="F14" s="281">
        <v>179586856.38941264</v>
      </c>
      <c r="G14" s="281">
        <v>0</v>
      </c>
      <c r="H14" s="281">
        <v>2245153.362542504</v>
      </c>
      <c r="I14" s="281">
        <v>599008.94601082907</v>
      </c>
      <c r="J14" s="281">
        <v>23197601.529213369</v>
      </c>
      <c r="K14" s="281">
        <v>6135462.4886584701</v>
      </c>
      <c r="L14" s="281">
        <v>0</v>
      </c>
      <c r="M14" s="281">
        <v>0</v>
      </c>
      <c r="N14" s="281">
        <v>0</v>
      </c>
      <c r="O14" s="281">
        <v>0</v>
      </c>
      <c r="P14" s="281">
        <v>0</v>
      </c>
      <c r="Q14" s="281">
        <v>0</v>
      </c>
      <c r="R14" s="282">
        <v>0</v>
      </c>
      <c r="S14" s="282">
        <v>3754237.8061701511</v>
      </c>
      <c r="T14" s="282">
        <v>215518320.52200797</v>
      </c>
    </row>
    <row r="15" spans="1:20">
      <c r="A15" s="34">
        <v>44834</v>
      </c>
      <c r="B15" s="35" t="s">
        <v>497</v>
      </c>
      <c r="C15" s="35" t="s">
        <v>543</v>
      </c>
      <c r="D15" s="37" t="s">
        <v>262</v>
      </c>
      <c r="E15" s="38" t="s">
        <v>546</v>
      </c>
      <c r="F15" s="281">
        <v>179586856.38941264</v>
      </c>
      <c r="G15" s="281">
        <v>0</v>
      </c>
      <c r="H15" s="281">
        <v>2245153.362542504</v>
      </c>
      <c r="I15" s="281">
        <v>599008.94601082907</v>
      </c>
      <c r="J15" s="281">
        <v>23197601.529213369</v>
      </c>
      <c r="K15" s="281">
        <v>6135462.4886584701</v>
      </c>
      <c r="L15" s="281">
        <v>0</v>
      </c>
      <c r="M15" s="281">
        <v>0</v>
      </c>
      <c r="N15" s="281">
        <v>0</v>
      </c>
      <c r="O15" s="281">
        <v>0</v>
      </c>
      <c r="P15" s="281">
        <v>0</v>
      </c>
      <c r="Q15" s="281">
        <v>0</v>
      </c>
      <c r="R15" s="282">
        <v>0</v>
      </c>
      <c r="S15" s="282">
        <v>3754237.8061701511</v>
      </c>
      <c r="T15" s="282">
        <v>215518320.52200797</v>
      </c>
    </row>
    <row r="16" spans="1:20">
      <c r="A16" s="34">
        <v>44834</v>
      </c>
      <c r="B16" s="35" t="s">
        <v>497</v>
      </c>
      <c r="C16" s="35" t="s">
        <v>543</v>
      </c>
      <c r="D16" s="37" t="s">
        <v>263</v>
      </c>
      <c r="E16" s="38" t="s">
        <v>546</v>
      </c>
      <c r="F16" s="281">
        <v>117116956.40299676</v>
      </c>
      <c r="G16" s="281">
        <v>0</v>
      </c>
      <c r="H16" s="281">
        <v>1464169.1144076048</v>
      </c>
      <c r="I16" s="281">
        <v>390641.64285405446</v>
      </c>
      <c r="J16" s="281">
        <v>15128236.785101054</v>
      </c>
      <c r="K16" s="281">
        <v>4001220.9537111665</v>
      </c>
      <c r="L16" s="281">
        <v>0</v>
      </c>
      <c r="M16" s="281">
        <v>0</v>
      </c>
      <c r="N16" s="281">
        <v>0</v>
      </c>
      <c r="O16" s="281">
        <v>0</v>
      </c>
      <c r="P16" s="281">
        <v>0</v>
      </c>
      <c r="Q16" s="281">
        <v>0</v>
      </c>
      <c r="R16" s="282">
        <v>0</v>
      </c>
      <c r="S16" s="282">
        <v>2448313.3917011586</v>
      </c>
      <c r="T16" s="282">
        <v>140549538.29077178</v>
      </c>
    </row>
    <row r="17" spans="1:32">
      <c r="A17" s="34">
        <v>44834</v>
      </c>
      <c r="B17" s="35" t="s">
        <v>497</v>
      </c>
      <c r="C17" s="35" t="s">
        <v>543</v>
      </c>
      <c r="D17" s="37" t="s">
        <v>264</v>
      </c>
      <c r="E17" s="38" t="s">
        <v>546</v>
      </c>
      <c r="F17" s="281">
        <v>117116956.40299676</v>
      </c>
      <c r="G17" s="281">
        <v>0</v>
      </c>
      <c r="H17" s="281">
        <v>1464169.1144076048</v>
      </c>
      <c r="I17" s="281">
        <v>390641.64285405446</v>
      </c>
      <c r="J17" s="281">
        <v>15128236.785101054</v>
      </c>
      <c r="K17" s="281">
        <v>4001220.9537111665</v>
      </c>
      <c r="L17" s="281">
        <v>0</v>
      </c>
      <c r="M17" s="281">
        <v>0</v>
      </c>
      <c r="N17" s="281">
        <v>0</v>
      </c>
      <c r="O17" s="281">
        <v>0</v>
      </c>
      <c r="P17" s="281">
        <v>0</v>
      </c>
      <c r="Q17" s="281">
        <v>0</v>
      </c>
      <c r="R17" s="282">
        <v>0</v>
      </c>
      <c r="S17" s="282">
        <v>2448313.3917011586</v>
      </c>
      <c r="T17" s="282">
        <v>140549538.29077178</v>
      </c>
    </row>
    <row r="18" spans="1:32">
      <c r="A18" s="34">
        <v>44834</v>
      </c>
      <c r="B18" s="35" t="s">
        <v>497</v>
      </c>
      <c r="C18" s="35" t="s">
        <v>543</v>
      </c>
      <c r="D18" s="37" t="s">
        <v>294</v>
      </c>
      <c r="E18" s="38" t="s">
        <v>546</v>
      </c>
      <c r="F18" s="281">
        <v>296703812.79240942</v>
      </c>
      <c r="G18" s="281">
        <v>0</v>
      </c>
      <c r="H18" s="281">
        <v>3709322.476950109</v>
      </c>
      <c r="I18" s="281">
        <v>989650.58886488352</v>
      </c>
      <c r="J18" s="281">
        <v>38325838.314314425</v>
      </c>
      <c r="K18" s="281">
        <v>10136683.442369636</v>
      </c>
      <c r="L18" s="281">
        <v>0</v>
      </c>
      <c r="M18" s="281">
        <v>0</v>
      </c>
      <c r="N18" s="281">
        <v>0</v>
      </c>
      <c r="O18" s="281">
        <v>0</v>
      </c>
      <c r="P18" s="281">
        <v>0</v>
      </c>
      <c r="Q18" s="281">
        <v>0</v>
      </c>
      <c r="R18" s="282">
        <v>0</v>
      </c>
      <c r="S18" s="282">
        <v>6202551.1978713097</v>
      </c>
      <c r="T18" s="282">
        <v>356067858.81277978</v>
      </c>
    </row>
    <row r="19" spans="1:32">
      <c r="A19" s="34">
        <v>44834</v>
      </c>
      <c r="B19" s="35" t="s">
        <v>497</v>
      </c>
      <c r="C19" s="35" t="s">
        <v>543</v>
      </c>
      <c r="D19" s="37" t="s">
        <v>295</v>
      </c>
      <c r="E19" s="38" t="s">
        <v>546</v>
      </c>
      <c r="F19" s="281">
        <v>296703812.79240942</v>
      </c>
      <c r="G19" s="281">
        <v>0</v>
      </c>
      <c r="H19" s="281">
        <v>3709322.476950109</v>
      </c>
      <c r="I19" s="281">
        <v>989650.58886488352</v>
      </c>
      <c r="J19" s="281">
        <v>38325838.314314425</v>
      </c>
      <c r="K19" s="281">
        <v>10136683.442369636</v>
      </c>
      <c r="L19" s="281">
        <v>0</v>
      </c>
      <c r="M19" s="281">
        <v>0</v>
      </c>
      <c r="N19" s="281">
        <v>0</v>
      </c>
      <c r="O19" s="281">
        <v>0</v>
      </c>
      <c r="P19" s="281">
        <v>0</v>
      </c>
      <c r="Q19" s="281">
        <v>0</v>
      </c>
      <c r="R19" s="282">
        <v>0</v>
      </c>
      <c r="S19" s="282">
        <v>6202551.1978713097</v>
      </c>
      <c r="T19" s="282">
        <v>356067858.81277978</v>
      </c>
    </row>
    <row r="20" spans="1:32">
      <c r="A20" s="52"/>
      <c r="D20" s="12"/>
      <c r="E20" s="12"/>
      <c r="F20"/>
      <c r="G20"/>
      <c r="H20"/>
      <c r="I20"/>
      <c r="J20"/>
      <c r="K20"/>
      <c r="L20"/>
      <c r="M20"/>
      <c r="N20"/>
      <c r="O20"/>
      <c r="P20"/>
      <c r="Q20"/>
      <c r="R20"/>
      <c r="S20"/>
      <c r="T20"/>
      <c r="U20"/>
    </row>
    <row r="21" spans="1:32">
      <c r="A21" s="52"/>
      <c r="D21" s="12"/>
      <c r="E21" s="12"/>
      <c r="F21"/>
      <c r="G21"/>
      <c r="H21"/>
      <c r="I21"/>
      <c r="J21"/>
      <c r="K21"/>
      <c r="L21"/>
      <c r="M21"/>
      <c r="N21"/>
      <c r="O21"/>
      <c r="P21"/>
      <c r="Q21"/>
      <c r="R21"/>
      <c r="S21"/>
      <c r="T21"/>
    </row>
    <row r="22" spans="1:32">
      <c r="F22"/>
      <c r="G22"/>
      <c r="H22"/>
      <c r="I22"/>
      <c r="J22"/>
      <c r="K22"/>
      <c r="L22"/>
      <c r="M22"/>
      <c r="N22"/>
      <c r="O22"/>
      <c r="P22"/>
      <c r="Q22"/>
      <c r="R22"/>
      <c r="S22"/>
      <c r="T22"/>
    </row>
    <row r="23" spans="1:32">
      <c r="F23"/>
      <c r="G23"/>
      <c r="H23"/>
      <c r="I23"/>
      <c r="J23"/>
      <c r="K23"/>
      <c r="L23"/>
      <c r="M23"/>
      <c r="N23"/>
      <c r="O23"/>
      <c r="P23"/>
      <c r="Q23"/>
      <c r="R23"/>
      <c r="S23"/>
      <c r="T23"/>
    </row>
    <row r="24" spans="1:32">
      <c r="F24"/>
      <c r="G24"/>
      <c r="H24"/>
      <c r="I24"/>
      <c r="J24"/>
      <c r="K24"/>
      <c r="L24"/>
      <c r="M24"/>
      <c r="N24"/>
      <c r="O24"/>
      <c r="P24"/>
      <c r="Q24"/>
      <c r="R24"/>
      <c r="S24"/>
      <c r="T24"/>
    </row>
    <row r="25" spans="1:32">
      <c r="F25"/>
      <c r="G25"/>
      <c r="H25"/>
      <c r="I25"/>
      <c r="J25"/>
      <c r="K25"/>
      <c r="L25"/>
      <c r="M25"/>
      <c r="N25"/>
      <c r="O25"/>
      <c r="P25"/>
      <c r="Q25"/>
      <c r="R25"/>
      <c r="S25"/>
      <c r="T25"/>
    </row>
    <row r="26" spans="1:32">
      <c r="F26"/>
      <c r="G26"/>
      <c r="H26"/>
      <c r="I26"/>
      <c r="J26"/>
      <c r="K26"/>
      <c r="L26"/>
      <c r="M26"/>
      <c r="N26"/>
      <c r="O26"/>
      <c r="P26"/>
      <c r="Q26"/>
      <c r="R26"/>
      <c r="S26"/>
      <c r="T26"/>
      <c r="U26" s="32"/>
      <c r="V26" s="32"/>
      <c r="W26" s="32"/>
    </row>
    <row r="27" spans="1:32">
      <c r="F27"/>
      <c r="G27"/>
      <c r="H27"/>
      <c r="I27"/>
      <c r="J27"/>
      <c r="K27"/>
      <c r="L27"/>
      <c r="M27"/>
      <c r="N27"/>
      <c r="O27"/>
      <c r="P27"/>
      <c r="Q27"/>
      <c r="R27"/>
      <c r="S27"/>
      <c r="T27"/>
      <c r="U27" s="32"/>
      <c r="V27" s="32"/>
      <c r="W27" s="32"/>
      <c r="X27" s="32"/>
      <c r="Y27" s="32"/>
      <c r="AB27" s="32"/>
      <c r="AC27" s="32"/>
    </row>
    <row r="28" spans="1:32">
      <c r="F28"/>
      <c r="G28"/>
      <c r="H28"/>
      <c r="I28"/>
      <c r="J28"/>
      <c r="K28"/>
      <c r="L28"/>
      <c r="M28"/>
      <c r="N28"/>
      <c r="O28"/>
      <c r="P28"/>
      <c r="Q28"/>
      <c r="R28"/>
      <c r="S28"/>
      <c r="T28"/>
      <c r="V28" s="32"/>
      <c r="W28" s="32"/>
    </row>
    <row r="29" spans="1:32">
      <c r="F29"/>
      <c r="G29"/>
      <c r="H29"/>
      <c r="I29"/>
      <c r="J29"/>
      <c r="K29"/>
      <c r="L29"/>
      <c r="M29"/>
      <c r="N29"/>
      <c r="O29"/>
      <c r="P29"/>
      <c r="Q29"/>
      <c r="R29"/>
      <c r="S29"/>
      <c r="T29"/>
      <c r="U29" s="32"/>
      <c r="V29" s="32"/>
      <c r="W29" s="32"/>
      <c r="X29" s="32"/>
      <c r="Y29" s="32"/>
      <c r="Z29" s="32"/>
      <c r="AA29" s="32"/>
      <c r="AB29" s="32"/>
      <c r="AC29" s="32"/>
      <c r="AD29" s="32"/>
      <c r="AE29" s="32"/>
      <c r="AF29" s="32"/>
    </row>
    <row r="30" spans="1:32">
      <c r="F30"/>
      <c r="G30"/>
      <c r="H30"/>
      <c r="I30"/>
      <c r="J30"/>
      <c r="K30"/>
      <c r="L30"/>
      <c r="M30"/>
      <c r="N30"/>
      <c r="O30"/>
      <c r="P30"/>
      <c r="Q30"/>
      <c r="R30"/>
      <c r="S30"/>
      <c r="T30"/>
      <c r="U30" s="32"/>
      <c r="V30" s="32"/>
      <c r="W30" s="32"/>
      <c r="X30" s="32"/>
      <c r="Y30" s="32"/>
      <c r="Z30" s="32"/>
      <c r="AA30" s="32"/>
      <c r="AB30" s="32"/>
      <c r="AC30" s="32"/>
      <c r="AD30" s="32"/>
      <c r="AE30" s="32"/>
      <c r="AF30" s="32"/>
    </row>
    <row r="31" spans="1:32">
      <c r="F31"/>
      <c r="G31"/>
      <c r="H31"/>
      <c r="I31"/>
      <c r="J31"/>
      <c r="K31"/>
      <c r="L31"/>
      <c r="M31"/>
      <c r="N31"/>
      <c r="O31"/>
      <c r="P31"/>
      <c r="Q31"/>
      <c r="R31"/>
      <c r="S31"/>
      <c r="T31"/>
      <c r="U31" s="32"/>
      <c r="V31" s="32"/>
      <c r="W31" s="32"/>
      <c r="X31" s="32"/>
      <c r="Y31" s="32"/>
    </row>
    <row r="32" spans="1:32">
      <c r="F32"/>
      <c r="G32"/>
      <c r="H32"/>
      <c r="I32"/>
      <c r="J32"/>
      <c r="K32"/>
      <c r="L32"/>
      <c r="M32"/>
      <c r="N32"/>
      <c r="O32"/>
      <c r="P32"/>
      <c r="Q32"/>
      <c r="R32"/>
      <c r="S32"/>
      <c r="T32"/>
      <c r="U32" s="32"/>
      <c r="V32" s="32"/>
      <c r="W32" s="32"/>
      <c r="X32" s="32"/>
      <c r="Y32" s="32"/>
    </row>
    <row r="33" spans="6:20">
      <c r="F33"/>
      <c r="G33"/>
      <c r="H33"/>
      <c r="I33"/>
      <c r="J33"/>
      <c r="K33"/>
      <c r="L33"/>
      <c r="M33"/>
      <c r="N33"/>
      <c r="O33"/>
      <c r="P33"/>
      <c r="Q33"/>
      <c r="R33"/>
      <c r="S33"/>
      <c r="T33"/>
    </row>
    <row r="34" spans="6:20">
      <c r="F34"/>
      <c r="G34"/>
      <c r="H34"/>
      <c r="I34"/>
      <c r="J34"/>
      <c r="K34"/>
      <c r="L34"/>
      <c r="M34"/>
      <c r="N34"/>
      <c r="O34"/>
      <c r="P34"/>
      <c r="Q34"/>
      <c r="R34"/>
      <c r="S34"/>
      <c r="T34"/>
    </row>
    <row r="35" spans="6:20">
      <c r="F35"/>
      <c r="G35"/>
      <c r="H35"/>
      <c r="I35"/>
      <c r="J35"/>
      <c r="K35"/>
      <c r="L35"/>
      <c r="M35"/>
      <c r="N35"/>
      <c r="O35"/>
      <c r="P35"/>
      <c r="Q35"/>
      <c r="R35"/>
      <c r="S35"/>
      <c r="T35"/>
    </row>
    <row r="36" spans="6:20">
      <c r="F36"/>
      <c r="G36"/>
      <c r="H36"/>
      <c r="I36"/>
      <c r="J36"/>
      <c r="K36"/>
      <c r="L36"/>
      <c r="M36"/>
      <c r="N36"/>
      <c r="O36"/>
      <c r="P36"/>
      <c r="Q36"/>
      <c r="R36"/>
      <c r="S36"/>
      <c r="T36"/>
    </row>
    <row r="37" spans="6:20">
      <c r="F37"/>
      <c r="G37"/>
      <c r="H37"/>
      <c r="I37"/>
      <c r="J37"/>
      <c r="K37"/>
      <c r="L37"/>
      <c r="M37"/>
      <c r="N37"/>
      <c r="O37"/>
      <c r="P37"/>
      <c r="Q37"/>
      <c r="R37"/>
      <c r="S37"/>
      <c r="T37"/>
    </row>
    <row r="38" spans="6:20">
      <c r="F38" s="32"/>
      <c r="G38" s="32"/>
      <c r="H38" s="32"/>
      <c r="I38" s="32"/>
      <c r="J38" s="32"/>
      <c r="K38" s="32"/>
      <c r="L38" s="32"/>
      <c r="M38" s="32"/>
      <c r="N38" s="32"/>
      <c r="O38" s="32"/>
      <c r="P38" s="32"/>
      <c r="Q38" s="32"/>
      <c r="R38" s="32"/>
      <c r="S38" s="32"/>
      <c r="T38" s="32"/>
    </row>
    <row r="39" spans="6:20">
      <c r="F39" s="32"/>
      <c r="G39" s="32"/>
      <c r="H39" s="32"/>
      <c r="I39" s="32"/>
      <c r="J39" s="32"/>
      <c r="K39" s="32"/>
      <c r="L39" s="32"/>
      <c r="M39" s="32"/>
      <c r="N39" s="32"/>
      <c r="O39" s="32"/>
      <c r="P39" s="32"/>
      <c r="Q39" s="32"/>
      <c r="R39" s="32"/>
      <c r="S39" s="32"/>
      <c r="T39" s="32"/>
    </row>
    <row r="40" spans="6:20">
      <c r="F40" s="32"/>
      <c r="G40" s="32"/>
      <c r="H40" s="32"/>
      <c r="I40" s="32"/>
      <c r="J40" s="32"/>
      <c r="K40" s="32"/>
      <c r="L40" s="32"/>
      <c r="M40" s="32"/>
      <c r="N40" s="32"/>
      <c r="O40" s="32"/>
      <c r="P40" s="32"/>
      <c r="Q40" s="32"/>
      <c r="R40" s="32"/>
      <c r="S40" s="32"/>
      <c r="T40" s="32"/>
    </row>
    <row r="41" spans="6:20">
      <c r="F41" s="32"/>
      <c r="G41" s="32"/>
      <c r="H41" s="32"/>
      <c r="I41" s="32"/>
      <c r="J41" s="32"/>
      <c r="K41" s="32"/>
      <c r="L41" s="32"/>
      <c r="M41" s="32"/>
      <c r="N41" s="32"/>
      <c r="O41" s="32"/>
      <c r="P41" s="32"/>
      <c r="Q41" s="32"/>
      <c r="R41" s="32"/>
      <c r="S41" s="32"/>
      <c r="T41" s="32"/>
    </row>
    <row r="42" spans="6:20">
      <c r="F42" s="32"/>
      <c r="G42" s="32"/>
      <c r="H42" s="32"/>
      <c r="I42" s="32"/>
      <c r="J42" s="32"/>
      <c r="K42" s="32"/>
      <c r="L42" s="32"/>
      <c r="M42" s="32"/>
      <c r="N42" s="32"/>
      <c r="O42" s="32"/>
      <c r="P42" s="32"/>
      <c r="Q42" s="32"/>
      <c r="R42" s="32"/>
      <c r="S42" s="32"/>
      <c r="T42" s="32"/>
    </row>
    <row r="43" spans="6:20">
      <c r="F43" s="32"/>
      <c r="G43" s="32"/>
      <c r="H43" s="32"/>
      <c r="I43" s="32"/>
      <c r="J43" s="32"/>
      <c r="K43" s="32"/>
      <c r="L43" s="32"/>
      <c r="M43" s="32"/>
      <c r="N43" s="32"/>
      <c r="O43" s="32"/>
      <c r="P43" s="32"/>
      <c r="Q43" s="32"/>
      <c r="R43" s="32"/>
      <c r="S43" s="32"/>
      <c r="T43" s="32"/>
    </row>
    <row r="44" spans="6:20">
      <c r="F44" s="32"/>
      <c r="G44" s="32"/>
      <c r="H44" s="32"/>
      <c r="I44" s="32"/>
      <c r="J44" s="32"/>
      <c r="K44" s="32"/>
      <c r="L44" s="32"/>
      <c r="M44" s="32"/>
      <c r="N44" s="32"/>
      <c r="O44" s="32"/>
      <c r="P44" s="32"/>
      <c r="Q44" s="32"/>
      <c r="R44" s="32"/>
      <c r="S44" s="32"/>
      <c r="T44" s="32"/>
    </row>
    <row r="45" spans="6:20">
      <c r="F45" s="32"/>
      <c r="G45" s="32"/>
      <c r="H45" s="32"/>
      <c r="I45" s="32"/>
      <c r="J45" s="32"/>
      <c r="K45" s="32"/>
      <c r="L45" s="32"/>
      <c r="M45" s="32"/>
      <c r="N45" s="32"/>
      <c r="O45" s="32"/>
      <c r="P45" s="32"/>
      <c r="Q45" s="32"/>
      <c r="R45" s="32"/>
      <c r="S45" s="32"/>
      <c r="T45" s="32"/>
    </row>
    <row r="46" spans="6:20">
      <c r="F46" s="32"/>
      <c r="G46" s="32"/>
      <c r="H46" s="32"/>
      <c r="I46" s="32"/>
      <c r="J46" s="32"/>
      <c r="K46" s="32"/>
      <c r="L46" s="32"/>
      <c r="M46" s="32"/>
      <c r="N46" s="32"/>
      <c r="O46" s="32"/>
      <c r="P46" s="32"/>
      <c r="Q46" s="32"/>
      <c r="R46" s="32"/>
      <c r="S46" s="32"/>
      <c r="T46" s="32"/>
    </row>
    <row r="47" spans="6:20">
      <c r="F47" s="32"/>
      <c r="G47" s="32"/>
      <c r="H47" s="32"/>
      <c r="I47" s="32"/>
      <c r="J47" s="32"/>
      <c r="K47" s="32"/>
      <c r="L47" s="32"/>
      <c r="M47" s="32"/>
      <c r="N47" s="32"/>
      <c r="O47" s="32"/>
      <c r="P47" s="32"/>
      <c r="Q47" s="32"/>
      <c r="R47" s="32"/>
      <c r="S47" s="32"/>
      <c r="T47" s="32"/>
    </row>
    <row r="48" spans="6:20">
      <c r="F48" s="32"/>
      <c r="G48" s="32"/>
      <c r="H48" s="32"/>
      <c r="I48" s="32"/>
      <c r="J48" s="32"/>
      <c r="K48" s="32"/>
      <c r="L48" s="32"/>
      <c r="M48" s="32"/>
      <c r="N48" s="32"/>
      <c r="O48" s="32"/>
      <c r="P48" s="32"/>
      <c r="Q48" s="32"/>
      <c r="R48" s="32"/>
      <c r="S48" s="32"/>
      <c r="T48" s="32"/>
    </row>
    <row r="49" spans="6:20">
      <c r="F49" s="32"/>
      <c r="G49" s="32"/>
      <c r="H49" s="32"/>
      <c r="I49" s="32"/>
      <c r="J49" s="32"/>
      <c r="K49" s="32"/>
      <c r="L49" s="32"/>
      <c r="M49" s="32"/>
      <c r="N49" s="32"/>
      <c r="O49" s="32"/>
      <c r="P49" s="32"/>
      <c r="Q49" s="32"/>
      <c r="R49" s="32"/>
      <c r="S49" s="32"/>
      <c r="T49" s="32"/>
    </row>
    <row r="50" spans="6:20">
      <c r="F50" s="32"/>
      <c r="G50" s="32"/>
      <c r="H50" s="32"/>
      <c r="I50" s="32"/>
      <c r="J50" s="32"/>
      <c r="K50" s="32"/>
      <c r="L50" s="32"/>
      <c r="M50" s="32"/>
      <c r="N50" s="32"/>
      <c r="O50" s="32"/>
      <c r="P50" s="32"/>
      <c r="Q50" s="32"/>
      <c r="R50" s="32"/>
      <c r="S50" s="32"/>
      <c r="T50" s="32"/>
    </row>
    <row r="51" spans="6:20">
      <c r="F51" s="32"/>
      <c r="G51" s="32"/>
      <c r="H51" s="32"/>
      <c r="I51" s="32"/>
      <c r="J51" s="32"/>
      <c r="K51" s="32"/>
      <c r="L51" s="32"/>
      <c r="M51" s="32"/>
      <c r="N51" s="32"/>
      <c r="O51" s="32"/>
      <c r="P51" s="32"/>
      <c r="Q51" s="32"/>
      <c r="R51" s="32"/>
      <c r="S51" s="32"/>
      <c r="T51" s="32"/>
    </row>
    <row r="52" spans="6:20">
      <c r="F52" s="32"/>
      <c r="G52" s="32"/>
      <c r="H52" s="32"/>
      <c r="I52" s="32"/>
      <c r="J52" s="32"/>
      <c r="K52" s="32"/>
      <c r="L52" s="32"/>
      <c r="M52" s="32"/>
      <c r="N52" s="32"/>
      <c r="O52" s="32"/>
      <c r="P52" s="32"/>
      <c r="Q52" s="32"/>
      <c r="R52" s="32"/>
      <c r="S52" s="32"/>
      <c r="T52" s="32"/>
    </row>
    <row r="53" spans="6:20">
      <c r="F53" s="32"/>
      <c r="G53" s="32"/>
      <c r="H53" s="32"/>
      <c r="I53" s="32"/>
      <c r="J53" s="32"/>
      <c r="K53" s="32"/>
      <c r="L53" s="32"/>
      <c r="M53" s="32"/>
      <c r="N53" s="32"/>
      <c r="O53" s="32"/>
      <c r="P53" s="32"/>
      <c r="Q53" s="32"/>
      <c r="R53" s="32"/>
      <c r="S53" s="32"/>
      <c r="T53" s="32"/>
    </row>
    <row r="54" spans="6:20">
      <c r="F54" s="32"/>
      <c r="G54" s="32"/>
      <c r="H54" s="32"/>
      <c r="I54" s="32"/>
      <c r="J54" s="32"/>
      <c r="K54" s="32"/>
      <c r="L54" s="32"/>
      <c r="M54" s="32"/>
      <c r="N54" s="32"/>
      <c r="O54" s="32"/>
      <c r="P54" s="32"/>
      <c r="Q54" s="32"/>
      <c r="R54" s="32"/>
      <c r="S54" s="32"/>
      <c r="T54" s="32"/>
    </row>
    <row r="55" spans="6:20">
      <c r="F55" s="32"/>
      <c r="G55" s="32"/>
      <c r="H55" s="32"/>
      <c r="I55" s="32"/>
      <c r="J55" s="32"/>
      <c r="K55" s="32"/>
      <c r="L55" s="32"/>
      <c r="M55" s="32"/>
      <c r="N55" s="32"/>
      <c r="O55" s="32"/>
      <c r="P55" s="32"/>
      <c r="Q55" s="32"/>
      <c r="R55" s="32"/>
      <c r="S55" s="32"/>
      <c r="T55" s="32"/>
    </row>
  </sheetData>
  <customSheetViews>
    <customSheetView guid="{554124E1-56DE-415D-BD5B-D93BD8BEA5C0}">
      <selection activeCell="D30" sqref="D30"/>
      <pageMargins left="0.7" right="0.7" top="0.75" bottom="0.75" header="0.3" footer="0.3"/>
    </customSheetView>
    <customSheetView guid="{3D97F872-2DE0-4E00-B676-66C7A2679D52}">
      <selection activeCell="C8" sqref="C8"/>
      <pageMargins left="0.7" right="0.7" top="0.75" bottom="0.75" header="0.3" footer="0.3"/>
    </customSheetView>
  </customSheetViews>
  <conditionalFormatting sqref="F20:T55">
    <cfRule type="cellIs" dxfId="0" priority="1" operator="equal">
      <formula>TRUE</formula>
    </cfRule>
  </conditionalFormatting>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M7"/>
  <sheetViews>
    <sheetView zoomScale="90" zoomScaleNormal="90" workbookViewId="0">
      <selection activeCell="F2" sqref="F2:M7"/>
    </sheetView>
  </sheetViews>
  <sheetFormatPr defaultColWidth="9.28515625" defaultRowHeight="15"/>
  <cols>
    <col min="1" max="1" width="11.42578125" style="14" bestFit="1" customWidth="1"/>
    <col min="2" max="2" width="16.5703125" style="41" customWidth="1"/>
    <col min="3" max="3" width="24.28515625" style="41" customWidth="1"/>
    <col min="4" max="4" width="40" style="14" bestFit="1" customWidth="1"/>
    <col min="5" max="5" width="10.28515625" style="14" customWidth="1"/>
    <col min="6" max="6" width="15.5703125" style="44" bestFit="1" customWidth="1"/>
    <col min="7" max="7" width="11" style="44" bestFit="1" customWidth="1"/>
    <col min="8" max="8" width="15.5703125" style="44" bestFit="1" customWidth="1"/>
    <col min="9" max="9" width="14.42578125" style="44" bestFit="1" customWidth="1"/>
    <col min="10" max="10" width="11" style="44" bestFit="1" customWidth="1"/>
    <col min="11" max="11" width="17.42578125" style="44" bestFit="1" customWidth="1"/>
    <col min="12" max="12" width="16.5703125" style="44" bestFit="1" customWidth="1"/>
    <col min="13" max="13" width="11" style="14" bestFit="1" customWidth="1"/>
    <col min="14" max="16384" width="9.28515625" style="14"/>
  </cols>
  <sheetData>
    <row r="1" spans="1:13">
      <c r="A1" s="12" t="s">
        <v>232</v>
      </c>
      <c r="B1" s="42" t="s">
        <v>496</v>
      </c>
      <c r="C1" s="42" t="s">
        <v>513</v>
      </c>
      <c r="D1" s="12" t="s">
        <v>256</v>
      </c>
      <c r="E1" s="12" t="s">
        <v>336</v>
      </c>
      <c r="F1" s="33" t="s">
        <v>77</v>
      </c>
      <c r="G1" s="33" t="s">
        <v>78</v>
      </c>
      <c r="H1" s="33" t="s">
        <v>79</v>
      </c>
      <c r="I1" s="33" t="s">
        <v>80</v>
      </c>
      <c r="J1" s="33" t="s">
        <v>81</v>
      </c>
      <c r="K1" s="33" t="s">
        <v>82</v>
      </c>
      <c r="L1" s="33" t="s">
        <v>83</v>
      </c>
      <c r="M1" s="12" t="s">
        <v>84</v>
      </c>
    </row>
    <row r="2" spans="1:13" ht="15" customHeight="1">
      <c r="A2" s="34">
        <v>44834</v>
      </c>
      <c r="B2" s="35" t="s">
        <v>416</v>
      </c>
      <c r="C2" s="35" t="s">
        <v>541</v>
      </c>
      <c r="D2" s="36" t="s">
        <v>337</v>
      </c>
      <c r="E2" s="36" t="s">
        <v>544</v>
      </c>
      <c r="F2" s="271">
        <v>15277.78</v>
      </c>
      <c r="G2" s="271">
        <v>0</v>
      </c>
      <c r="H2" s="272">
        <v>631639555.45000005</v>
      </c>
      <c r="I2" s="272">
        <v>1945720.75</v>
      </c>
      <c r="J2" s="271">
        <v>0</v>
      </c>
      <c r="K2" s="272">
        <v>1600000000</v>
      </c>
      <c r="L2" s="272">
        <v>14546349888.246824</v>
      </c>
      <c r="M2" s="271">
        <v>0</v>
      </c>
    </row>
    <row r="3" spans="1:13" ht="15" customHeight="1">
      <c r="A3" s="34">
        <v>44834</v>
      </c>
      <c r="B3" s="35" t="s">
        <v>416</v>
      </c>
      <c r="C3" s="35" t="s">
        <v>541</v>
      </c>
      <c r="D3" s="36" t="s">
        <v>337</v>
      </c>
      <c r="E3" s="36" t="s">
        <v>545</v>
      </c>
      <c r="F3" s="272">
        <v>8091257443.9799995</v>
      </c>
      <c r="G3" s="271">
        <v>0</v>
      </c>
      <c r="H3" s="271">
        <v>0</v>
      </c>
      <c r="I3" s="272">
        <v>40533.769999504089</v>
      </c>
      <c r="J3" s="271">
        <v>0</v>
      </c>
      <c r="K3" s="272">
        <v>147352282.10005</v>
      </c>
      <c r="L3" s="271">
        <v>24992750</v>
      </c>
      <c r="M3" s="271">
        <v>0</v>
      </c>
    </row>
    <row r="4" spans="1:13" ht="15" customHeight="1">
      <c r="A4" s="34">
        <v>44834</v>
      </c>
      <c r="B4" s="35" t="s">
        <v>416</v>
      </c>
      <c r="C4" s="35" t="s">
        <v>541</v>
      </c>
      <c r="D4" s="36" t="s">
        <v>337</v>
      </c>
      <c r="E4" s="36" t="s">
        <v>548</v>
      </c>
      <c r="F4" s="272">
        <v>677609.48</v>
      </c>
      <c r="G4" s="271">
        <v>0</v>
      </c>
      <c r="H4" s="271">
        <v>-1290231880.8499999</v>
      </c>
      <c r="I4" s="272">
        <v>32069706.920000002</v>
      </c>
      <c r="J4" s="271">
        <v>0</v>
      </c>
      <c r="K4" s="272">
        <v>1095324743.2490344</v>
      </c>
      <c r="L4" s="272">
        <v>1869067275.3424664</v>
      </c>
      <c r="M4" s="271">
        <v>0</v>
      </c>
    </row>
    <row r="5" spans="1:13" ht="15" customHeight="1">
      <c r="A5" s="34">
        <v>44834</v>
      </c>
      <c r="B5" s="35" t="s">
        <v>416</v>
      </c>
      <c r="C5" s="35" t="s">
        <v>541</v>
      </c>
      <c r="D5" s="36" t="s">
        <v>337</v>
      </c>
      <c r="E5" s="36" t="s">
        <v>546</v>
      </c>
      <c r="F5" s="271">
        <v>0</v>
      </c>
      <c r="G5" s="271">
        <v>0</v>
      </c>
      <c r="H5" s="272">
        <v>1139354670.6600001</v>
      </c>
      <c r="I5" s="272">
        <v>24944433.529999997</v>
      </c>
      <c r="J5" s="271">
        <v>0</v>
      </c>
      <c r="K5" s="272">
        <v>1179929400.890847</v>
      </c>
      <c r="L5" s="272">
        <v>0</v>
      </c>
      <c r="M5" s="271">
        <v>0</v>
      </c>
    </row>
    <row r="6" spans="1:13" ht="15" customHeight="1">
      <c r="A6" s="34">
        <v>44834</v>
      </c>
      <c r="B6" s="35" t="s">
        <v>416</v>
      </c>
      <c r="C6" s="35" t="s">
        <v>541</v>
      </c>
      <c r="D6" s="36" t="s">
        <v>337</v>
      </c>
      <c r="E6" s="36" t="s">
        <v>279</v>
      </c>
      <c r="F6" s="271">
        <v>0</v>
      </c>
      <c r="G6" s="271">
        <v>0</v>
      </c>
      <c r="H6" s="272">
        <v>107658284.86</v>
      </c>
      <c r="I6" s="272">
        <v>19716936.380000003</v>
      </c>
      <c r="J6" s="271">
        <v>0</v>
      </c>
      <c r="K6" s="272">
        <v>72209986.641152486</v>
      </c>
      <c r="L6" s="271">
        <v>0</v>
      </c>
      <c r="M6" s="271">
        <v>0</v>
      </c>
    </row>
    <row r="7" spans="1:13" ht="15" customHeight="1">
      <c r="A7" s="34">
        <v>44834</v>
      </c>
      <c r="B7" s="35" t="s">
        <v>416</v>
      </c>
      <c r="C7" s="35" t="s">
        <v>541</v>
      </c>
      <c r="D7" s="36" t="s">
        <v>337</v>
      </c>
      <c r="E7" s="36" t="s">
        <v>280</v>
      </c>
      <c r="F7" s="271">
        <v>0</v>
      </c>
      <c r="G7" s="271">
        <v>0</v>
      </c>
      <c r="H7" s="271">
        <v>0</v>
      </c>
      <c r="I7" s="272">
        <v>825.75</v>
      </c>
      <c r="J7" s="271">
        <v>0</v>
      </c>
      <c r="K7" s="272">
        <v>97039039.695193902</v>
      </c>
      <c r="L7" s="271">
        <v>0</v>
      </c>
      <c r="M7" s="271">
        <v>0</v>
      </c>
    </row>
  </sheetData>
  <customSheetViews>
    <customSheetView guid="{554124E1-56DE-415D-BD5B-D93BD8BEA5C0}">
      <selection activeCell="G19" sqref="G19"/>
      <pageMargins left="0.7" right="0.7" top="0.75" bottom="0.75" header="0.3" footer="0.3"/>
      <pageSetup orientation="portrait" r:id="rId1"/>
    </customSheetView>
    <customSheetView guid="{3D97F872-2DE0-4E00-B676-66C7A2679D52}" topLeftCell="A5">
      <selection activeCell="K33" sqref="K33:K35"/>
      <pageMargins left="0.7" right="0.7" top="0.75" bottom="0.75" header="0.3" footer="0.3"/>
      <pageSetup orientation="portrait" r:id="rId2"/>
    </customSheetView>
  </customSheetViews>
  <pageMargins left="0.7" right="0.7" top="0.75" bottom="0.75" header="0.3" footer="0.3"/>
  <pageSetup orientation="portrait" r:id="rId3"/>
  <headerFooter>
    <oddFooter>&amp;C&amp;1#&amp;"Calibri"&amp;12&amp;K000000Nasdaq - Internal Use: Distribution limited to Nasdaq personnel and authorized third parties subject to confidentiality obligations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J19"/>
  <sheetViews>
    <sheetView zoomScale="90" zoomScaleNormal="90" workbookViewId="0">
      <selection activeCell="F25" sqref="F25"/>
    </sheetView>
  </sheetViews>
  <sheetFormatPr defaultColWidth="9.28515625" defaultRowHeight="15"/>
  <cols>
    <col min="1" max="1" width="11.28515625" style="14" bestFit="1" customWidth="1"/>
    <col min="2" max="2" width="16.5703125" style="41" customWidth="1"/>
    <col min="3" max="3" width="24.28515625" style="41" customWidth="1"/>
    <col min="4" max="4" width="25.42578125" style="14" customWidth="1"/>
    <col min="5" max="5" width="8.42578125" style="14" bestFit="1" customWidth="1"/>
    <col min="6" max="6" width="15.42578125" style="44" bestFit="1" customWidth="1"/>
    <col min="7" max="7" width="14" style="44" customWidth="1"/>
    <col min="8" max="8" width="15.42578125" style="44" bestFit="1" customWidth="1"/>
    <col min="9" max="16384" width="9.28515625" style="21"/>
  </cols>
  <sheetData>
    <row r="1" spans="1:10">
      <c r="A1" s="12" t="s">
        <v>232</v>
      </c>
      <c r="B1" s="42" t="s">
        <v>496</v>
      </c>
      <c r="C1" s="42" t="s">
        <v>513</v>
      </c>
      <c r="D1" s="12" t="s">
        <v>256</v>
      </c>
      <c r="E1" s="12" t="s">
        <v>336</v>
      </c>
      <c r="F1" s="44" t="s">
        <v>98</v>
      </c>
      <c r="G1" s="44" t="s">
        <v>101</v>
      </c>
      <c r="H1" s="44" t="s">
        <v>309</v>
      </c>
    </row>
    <row r="2" spans="1:10">
      <c r="A2" s="34">
        <v>44834</v>
      </c>
      <c r="B2" s="35" t="s">
        <v>416</v>
      </c>
      <c r="C2" s="35" t="s">
        <v>541</v>
      </c>
      <c r="D2" s="36" t="s">
        <v>314</v>
      </c>
      <c r="E2" s="36" t="s">
        <v>544</v>
      </c>
      <c r="F2" s="280">
        <v>7007529522.9819403</v>
      </c>
      <c r="G2" s="280">
        <v>1380000000</v>
      </c>
      <c r="H2" s="280">
        <v>7007529522.9819403</v>
      </c>
      <c r="J2" s="55"/>
    </row>
    <row r="3" spans="1:10">
      <c r="A3" s="34">
        <v>44834</v>
      </c>
      <c r="B3" s="35" t="s">
        <v>416</v>
      </c>
      <c r="C3" s="35" t="s">
        <v>541</v>
      </c>
      <c r="D3" s="36" t="s">
        <v>315</v>
      </c>
      <c r="E3" s="36" t="s">
        <v>544</v>
      </c>
      <c r="F3" s="280">
        <v>7007529522.9819403</v>
      </c>
      <c r="G3" s="280">
        <v>1380000000</v>
      </c>
      <c r="H3" s="280">
        <v>7007529522.9819403</v>
      </c>
    </row>
    <row r="4" spans="1:10">
      <c r="A4" s="34">
        <v>44834</v>
      </c>
      <c r="B4" s="35" t="s">
        <v>416</v>
      </c>
      <c r="C4" s="35" t="s">
        <v>541</v>
      </c>
      <c r="D4" s="36" t="s">
        <v>316</v>
      </c>
      <c r="E4" s="36" t="s">
        <v>544</v>
      </c>
      <c r="F4" s="280">
        <v>9774304927.8753605</v>
      </c>
      <c r="G4" s="280"/>
      <c r="H4" s="280">
        <v>9774304927.8753605</v>
      </c>
    </row>
    <row r="5" spans="1:10">
      <c r="A5" s="34">
        <v>44834</v>
      </c>
      <c r="B5" s="35" t="s">
        <v>416</v>
      </c>
      <c r="C5" s="35" t="s">
        <v>541</v>
      </c>
      <c r="D5" s="36" t="s">
        <v>318</v>
      </c>
      <c r="E5" s="36" t="s">
        <v>545</v>
      </c>
      <c r="F5" s="280"/>
      <c r="G5" s="280"/>
      <c r="H5" s="280">
        <v>1229390140</v>
      </c>
    </row>
    <row r="6" spans="1:10">
      <c r="A6" s="34">
        <v>44834</v>
      </c>
      <c r="B6" s="35" t="s">
        <v>416</v>
      </c>
      <c r="C6" s="35" t="s">
        <v>541</v>
      </c>
      <c r="D6" s="36" t="s">
        <v>319</v>
      </c>
      <c r="E6" s="36" t="s">
        <v>545</v>
      </c>
      <c r="F6" s="280"/>
      <c r="G6" s="280"/>
      <c r="H6" s="280">
        <v>1229390140</v>
      </c>
    </row>
    <row r="7" spans="1:10">
      <c r="A7" s="34">
        <v>44834</v>
      </c>
      <c r="B7" s="35" t="s">
        <v>416</v>
      </c>
      <c r="C7" s="35" t="s">
        <v>541</v>
      </c>
      <c r="D7" s="36" t="s">
        <v>320</v>
      </c>
      <c r="E7" s="36" t="s">
        <v>545</v>
      </c>
      <c r="F7" s="280"/>
      <c r="G7" s="282"/>
      <c r="H7" s="280">
        <v>1738620209</v>
      </c>
    </row>
    <row r="8" spans="1:10">
      <c r="A8" s="34">
        <v>44834</v>
      </c>
      <c r="B8" s="35" t="s">
        <v>416</v>
      </c>
      <c r="C8" s="35" t="s">
        <v>541</v>
      </c>
      <c r="D8" s="36" t="s">
        <v>318</v>
      </c>
      <c r="E8" s="36" t="s">
        <v>548</v>
      </c>
      <c r="F8" s="280"/>
      <c r="G8" s="280"/>
      <c r="H8" s="280">
        <v>1738620209</v>
      </c>
    </row>
    <row r="9" spans="1:10">
      <c r="A9" s="34">
        <v>44834</v>
      </c>
      <c r="B9" s="35" t="s">
        <v>416</v>
      </c>
      <c r="C9" s="35" t="s">
        <v>541</v>
      </c>
      <c r="D9" s="36" t="s">
        <v>319</v>
      </c>
      <c r="E9" s="36" t="s">
        <v>548</v>
      </c>
      <c r="F9" s="280"/>
      <c r="G9" s="280"/>
      <c r="H9" s="280">
        <v>33062131</v>
      </c>
    </row>
    <row r="10" spans="1:10">
      <c r="A10" s="34">
        <v>44834</v>
      </c>
      <c r="B10" s="35" t="s">
        <v>416</v>
      </c>
      <c r="C10" s="35" t="s">
        <v>541</v>
      </c>
      <c r="D10" s="36" t="s">
        <v>320</v>
      </c>
      <c r="E10" s="36" t="s">
        <v>548</v>
      </c>
      <c r="F10" s="280"/>
      <c r="G10" s="280"/>
      <c r="H10" s="280">
        <v>61834008</v>
      </c>
    </row>
    <row r="11" spans="1:10">
      <c r="A11" s="34">
        <v>44834</v>
      </c>
      <c r="B11" s="35" t="s">
        <v>416</v>
      </c>
      <c r="C11" s="35" t="s">
        <v>541</v>
      </c>
      <c r="D11" s="36" t="s">
        <v>318</v>
      </c>
      <c r="E11" s="36" t="s">
        <v>546</v>
      </c>
      <c r="G11" s="280"/>
      <c r="H11" s="280">
        <v>217000000</v>
      </c>
    </row>
    <row r="12" spans="1:10">
      <c r="A12" s="34">
        <v>44834</v>
      </c>
      <c r="B12" s="35" t="s">
        <v>416</v>
      </c>
      <c r="C12" s="35" t="s">
        <v>541</v>
      </c>
      <c r="D12" s="36" t="s">
        <v>319</v>
      </c>
      <c r="E12" s="36" t="s">
        <v>546</v>
      </c>
      <c r="G12" s="280"/>
      <c r="H12" s="280">
        <v>217000000</v>
      </c>
    </row>
    <row r="13" spans="1:10">
      <c r="A13" s="34">
        <v>44834</v>
      </c>
      <c r="B13" s="35" t="s">
        <v>416</v>
      </c>
      <c r="C13" s="35" t="s">
        <v>541</v>
      </c>
      <c r="D13" s="36" t="s">
        <v>320</v>
      </c>
      <c r="E13" s="36" t="s">
        <v>546</v>
      </c>
      <c r="G13" s="280"/>
      <c r="H13" s="280">
        <v>311000000</v>
      </c>
    </row>
    <row r="14" spans="1:10">
      <c r="A14" s="34">
        <v>44834</v>
      </c>
      <c r="B14" s="35" t="s">
        <v>416</v>
      </c>
      <c r="C14" s="35" t="s">
        <v>541</v>
      </c>
      <c r="D14" s="36" t="s">
        <v>318</v>
      </c>
      <c r="E14" s="36" t="s">
        <v>279</v>
      </c>
      <c r="G14" s="280"/>
      <c r="H14" s="280">
        <v>29520688.8715907</v>
      </c>
    </row>
    <row r="15" spans="1:10">
      <c r="A15" s="34">
        <v>44834</v>
      </c>
      <c r="B15" s="35" t="s">
        <v>416</v>
      </c>
      <c r="C15" s="35" t="s">
        <v>541</v>
      </c>
      <c r="D15" s="36" t="s">
        <v>319</v>
      </c>
      <c r="E15" s="36" t="s">
        <v>279</v>
      </c>
      <c r="G15" s="280"/>
      <c r="H15" s="280">
        <v>29520688.8715907</v>
      </c>
    </row>
    <row r="16" spans="1:10">
      <c r="A16" s="34">
        <v>44834</v>
      </c>
      <c r="B16" s="35" t="s">
        <v>416</v>
      </c>
      <c r="C16" s="35" t="s">
        <v>541</v>
      </c>
      <c r="D16" s="36" t="s">
        <v>320</v>
      </c>
      <c r="E16" s="36" t="s">
        <v>279</v>
      </c>
      <c r="G16" s="280"/>
      <c r="H16" s="280">
        <v>41748558.572800003</v>
      </c>
    </row>
    <row r="17" spans="1:10">
      <c r="A17" s="34">
        <v>44834</v>
      </c>
      <c r="B17" s="35" t="s">
        <v>416</v>
      </c>
      <c r="C17" s="35" t="s">
        <v>541</v>
      </c>
      <c r="D17" s="36" t="s">
        <v>318</v>
      </c>
      <c r="E17" s="36" t="s">
        <v>280</v>
      </c>
      <c r="G17" s="280"/>
      <c r="H17" s="280">
        <v>0</v>
      </c>
    </row>
    <row r="18" spans="1:10">
      <c r="A18" s="34">
        <v>44834</v>
      </c>
      <c r="B18" s="35" t="s">
        <v>416</v>
      </c>
      <c r="C18" s="35" t="s">
        <v>541</v>
      </c>
      <c r="D18" s="36" t="s">
        <v>319</v>
      </c>
      <c r="E18" s="36" t="s">
        <v>280</v>
      </c>
      <c r="G18" s="280"/>
      <c r="H18" s="280">
        <v>0</v>
      </c>
    </row>
    <row r="19" spans="1:10">
      <c r="A19" s="34">
        <v>44834</v>
      </c>
      <c r="B19" s="35" t="s">
        <v>416</v>
      </c>
      <c r="C19" s="35" t="s">
        <v>541</v>
      </c>
      <c r="D19" s="36" t="s">
        <v>320</v>
      </c>
      <c r="E19" s="36" t="s">
        <v>280</v>
      </c>
      <c r="G19" s="280"/>
      <c r="H19" s="280">
        <v>0</v>
      </c>
      <c r="J19" s="55"/>
    </row>
  </sheetData>
  <customSheetViews>
    <customSheetView guid="{554124E1-56DE-415D-BD5B-D93BD8BEA5C0}">
      <selection activeCell="F18" sqref="F18"/>
      <pageMargins left="0.7" right="0.7" top="0.75" bottom="0.75" header="0.3" footer="0.3"/>
    </customSheetView>
    <customSheetView guid="{3D97F872-2DE0-4E00-B676-66C7A2679D52}">
      <selection activeCell="D11" sqref="D11"/>
      <pageMargins left="0.7" right="0.7" top="0.75" bottom="0.75" header="0.3" footer="0.3"/>
    </customSheetView>
  </customSheetViews>
  <pageMargins left="0.7" right="0.7" top="0.75" bottom="0.75" header="0.3" footer="0.3"/>
  <pageSetup paperSize="9" scale="69" orientation="portrait" r:id="rId1"/>
  <headerFooter>
    <oddFooter>&amp;C&amp;1#&amp;"Calibri"&amp;12&amp;K000000Nasdaq - Internal Use: Distribution limited to Nasdaq personnel and authorized third parties subject to confidentiality obligations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9"/>
  <sheetViews>
    <sheetView zoomScale="98" zoomScaleNormal="98" workbookViewId="0">
      <selection activeCell="F2" sqref="F2:G7"/>
    </sheetView>
  </sheetViews>
  <sheetFormatPr defaultColWidth="9.28515625" defaultRowHeight="15"/>
  <cols>
    <col min="1" max="1" width="11.42578125" style="12" bestFit="1" customWidth="1"/>
    <col min="2" max="2" width="11.5703125" style="41" customWidth="1"/>
    <col min="3" max="3" width="21.28515625" style="41" customWidth="1"/>
    <col min="4" max="4" width="15.42578125" style="12" bestFit="1" customWidth="1"/>
    <col min="5" max="5" width="12.42578125" style="12" customWidth="1"/>
    <col min="6" max="7" width="11.28515625" style="12" bestFit="1" customWidth="1"/>
    <col min="8" max="8" width="10.5703125" style="12" bestFit="1" customWidth="1"/>
    <col min="9" max="16384" width="9.28515625" style="12"/>
  </cols>
  <sheetData>
    <row r="1" spans="1:8">
      <c r="A1" s="12" t="s">
        <v>232</v>
      </c>
      <c r="B1" s="42" t="s">
        <v>496</v>
      </c>
      <c r="C1" s="42" t="s">
        <v>513</v>
      </c>
      <c r="D1" s="12" t="s">
        <v>256</v>
      </c>
      <c r="E1" s="12" t="s">
        <v>336</v>
      </c>
      <c r="F1" s="12" t="s">
        <v>100</v>
      </c>
      <c r="G1" s="12" t="s">
        <v>310</v>
      </c>
    </row>
    <row r="2" spans="1:8">
      <c r="A2" s="34">
        <v>44834</v>
      </c>
      <c r="B2" s="35" t="s">
        <v>416</v>
      </c>
      <c r="C2" s="35" t="s">
        <v>541</v>
      </c>
      <c r="D2" s="37" t="s">
        <v>338</v>
      </c>
      <c r="E2" s="37" t="s">
        <v>544</v>
      </c>
      <c r="F2" s="270">
        <v>0</v>
      </c>
      <c r="G2" s="270">
        <v>0</v>
      </c>
      <c r="H2" s="45"/>
    </row>
    <row r="3" spans="1:8">
      <c r="A3" s="34">
        <v>44834</v>
      </c>
      <c r="B3" s="35" t="s">
        <v>416</v>
      </c>
      <c r="C3" s="35" t="s">
        <v>541</v>
      </c>
      <c r="D3" s="37" t="s">
        <v>338</v>
      </c>
      <c r="E3" s="37" t="s">
        <v>545</v>
      </c>
      <c r="F3" s="270">
        <v>0</v>
      </c>
      <c r="G3" s="270">
        <v>0</v>
      </c>
    </row>
    <row r="4" spans="1:8">
      <c r="A4" s="34">
        <v>44834</v>
      </c>
      <c r="B4" s="35" t="s">
        <v>416</v>
      </c>
      <c r="C4" s="35" t="s">
        <v>541</v>
      </c>
      <c r="D4" s="37" t="s">
        <v>338</v>
      </c>
      <c r="E4" s="37" t="s">
        <v>548</v>
      </c>
      <c r="F4" s="270">
        <v>0</v>
      </c>
      <c r="G4" s="270">
        <v>0</v>
      </c>
    </row>
    <row r="5" spans="1:8">
      <c r="A5" s="34">
        <v>44834</v>
      </c>
      <c r="B5" s="35" t="s">
        <v>416</v>
      </c>
      <c r="C5" s="35" t="s">
        <v>541</v>
      </c>
      <c r="D5" s="37" t="s">
        <v>338</v>
      </c>
      <c r="E5" s="37" t="s">
        <v>546</v>
      </c>
      <c r="F5" s="270">
        <v>0</v>
      </c>
      <c r="G5" s="270">
        <v>0</v>
      </c>
    </row>
    <row r="6" spans="1:8">
      <c r="A6" s="34">
        <v>44834</v>
      </c>
      <c r="B6" s="35" t="s">
        <v>416</v>
      </c>
      <c r="C6" s="35" t="s">
        <v>541</v>
      </c>
      <c r="D6" s="37" t="s">
        <v>338</v>
      </c>
      <c r="E6" s="37" t="s">
        <v>279</v>
      </c>
      <c r="F6" s="270">
        <v>0</v>
      </c>
      <c r="G6" s="270">
        <v>0</v>
      </c>
    </row>
    <row r="7" spans="1:8">
      <c r="A7" s="34">
        <v>44834</v>
      </c>
      <c r="B7" s="35" t="s">
        <v>416</v>
      </c>
      <c r="C7" s="35" t="s">
        <v>541</v>
      </c>
      <c r="D7" s="37" t="s">
        <v>338</v>
      </c>
      <c r="E7" s="37" t="s">
        <v>280</v>
      </c>
      <c r="F7" s="270">
        <v>0</v>
      </c>
      <c r="G7" s="270">
        <v>0</v>
      </c>
    </row>
    <row r="8" spans="1:8">
      <c r="A8" s="34"/>
    </row>
    <row r="9" spans="1:8">
      <c r="A9" s="34"/>
    </row>
  </sheetData>
  <customSheetViews>
    <customSheetView guid="{554124E1-56DE-415D-BD5B-D93BD8BEA5C0}">
      <selection activeCell="A5" sqref="A5:XFD12"/>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3" orientation="portrait" r:id="rId1"/>
  <headerFooter>
    <oddFooter>&amp;C&amp;1#&amp;"Calibri"&amp;12&amp;K000000Nasdaq - Internal Use: Distribution limited to Nasdaq personnel and authorized third parties subject to confidentiality obligations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E7"/>
  <sheetViews>
    <sheetView zoomScaleNormal="100" workbookViewId="0">
      <selection activeCell="M12" sqref="M12"/>
    </sheetView>
  </sheetViews>
  <sheetFormatPr defaultColWidth="9.28515625" defaultRowHeight="15"/>
  <cols>
    <col min="1" max="1" width="11.28515625" style="21" bestFit="1" customWidth="1"/>
    <col min="2" max="2" width="16.5703125" style="41" customWidth="1"/>
    <col min="3" max="3" width="24.28515625" style="41" customWidth="1"/>
    <col min="4" max="4" width="18.28515625" style="21" bestFit="1" customWidth="1"/>
    <col min="5" max="5" width="8.7109375" style="21" bestFit="1" customWidth="1"/>
    <col min="6" max="16384" width="9.28515625" style="21"/>
  </cols>
  <sheetData>
    <row r="1" spans="1:5">
      <c r="A1" s="12" t="s">
        <v>232</v>
      </c>
      <c r="B1" s="42" t="s">
        <v>496</v>
      </c>
      <c r="C1" s="42" t="s">
        <v>513</v>
      </c>
      <c r="D1" s="12" t="s">
        <v>256</v>
      </c>
      <c r="E1" s="12" t="s">
        <v>102</v>
      </c>
    </row>
    <row r="2" spans="1:5">
      <c r="A2" s="34">
        <v>44834</v>
      </c>
      <c r="B2" s="35" t="s">
        <v>416</v>
      </c>
      <c r="C2" s="35" t="s">
        <v>541</v>
      </c>
      <c r="D2" s="170" t="s">
        <v>549</v>
      </c>
      <c r="E2" s="43">
        <v>0</v>
      </c>
    </row>
    <row r="3" spans="1:5">
      <c r="A3" s="34">
        <v>44834</v>
      </c>
      <c r="B3" s="35" t="s">
        <v>416</v>
      </c>
      <c r="C3" s="35" t="s">
        <v>541</v>
      </c>
      <c r="D3" s="170" t="s">
        <v>550</v>
      </c>
      <c r="E3" s="43">
        <v>0</v>
      </c>
    </row>
    <row r="4" spans="1:5">
      <c r="A4" s="34">
        <v>44834</v>
      </c>
      <c r="B4" s="35" t="s">
        <v>416</v>
      </c>
      <c r="C4" s="35" t="s">
        <v>541</v>
      </c>
      <c r="D4" s="170" t="s">
        <v>551</v>
      </c>
      <c r="E4" s="43">
        <v>0</v>
      </c>
    </row>
    <row r="5" spans="1:5">
      <c r="A5" s="34">
        <v>44834</v>
      </c>
      <c r="B5" s="35" t="s">
        <v>416</v>
      </c>
      <c r="C5" s="35" t="s">
        <v>541</v>
      </c>
      <c r="D5" s="170" t="s">
        <v>552</v>
      </c>
      <c r="E5" s="43">
        <v>0</v>
      </c>
    </row>
    <row r="6" spans="1:5">
      <c r="A6" s="34">
        <v>44834</v>
      </c>
      <c r="B6" s="35" t="s">
        <v>416</v>
      </c>
      <c r="C6" s="35" t="s">
        <v>541</v>
      </c>
      <c r="D6" s="170" t="s">
        <v>339</v>
      </c>
      <c r="E6" s="43">
        <v>0</v>
      </c>
    </row>
    <row r="7" spans="1:5">
      <c r="A7" s="34">
        <v>44834</v>
      </c>
      <c r="B7" s="35" t="s">
        <v>416</v>
      </c>
      <c r="C7" s="35" t="s">
        <v>541</v>
      </c>
      <c r="D7" s="170" t="s">
        <v>553</v>
      </c>
      <c r="E7" s="43">
        <v>0</v>
      </c>
    </row>
  </sheetData>
  <customSheetViews>
    <customSheetView guid="{554124E1-56DE-415D-BD5B-D93BD8BEA5C0}">
      <selection activeCell="C9" sqref="C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F13"/>
  <sheetViews>
    <sheetView zoomScaleNormal="100" workbookViewId="0">
      <selection activeCell="D7" sqref="D7"/>
    </sheetView>
  </sheetViews>
  <sheetFormatPr defaultColWidth="9.28515625" defaultRowHeight="15"/>
  <cols>
    <col min="1" max="1" width="11.28515625" style="21" bestFit="1" customWidth="1"/>
    <col min="2" max="2" width="16.5703125" style="41" customWidth="1"/>
    <col min="3" max="3" width="24.28515625" style="41" customWidth="1"/>
    <col min="4" max="4" width="19.42578125" style="21" customWidth="1"/>
    <col min="5" max="6" width="12.5703125" style="21" customWidth="1"/>
    <col min="7" max="16384" width="9.28515625" style="21"/>
  </cols>
  <sheetData>
    <row r="1" spans="1:6">
      <c r="A1" s="21" t="s">
        <v>232</v>
      </c>
      <c r="B1" s="42" t="s">
        <v>496</v>
      </c>
      <c r="C1" s="42" t="s">
        <v>513</v>
      </c>
      <c r="D1" s="21" t="s">
        <v>256</v>
      </c>
      <c r="E1" s="21" t="s">
        <v>324</v>
      </c>
      <c r="F1" s="21" t="s">
        <v>177</v>
      </c>
    </row>
    <row r="2" spans="1:6">
      <c r="A2" s="34">
        <v>44834</v>
      </c>
      <c r="B2" s="35" t="s">
        <v>416</v>
      </c>
      <c r="C2" s="35" t="s">
        <v>541</v>
      </c>
      <c r="D2" s="38" t="s">
        <v>554</v>
      </c>
      <c r="E2" s="269">
        <v>7.0991657141512262E-3</v>
      </c>
      <c r="F2" s="269">
        <v>0.81456745789406437</v>
      </c>
    </row>
    <row r="3" spans="1:6">
      <c r="A3" s="34">
        <v>44834</v>
      </c>
      <c r="B3" s="35" t="s">
        <v>416</v>
      </c>
      <c r="C3" s="35" t="s">
        <v>541</v>
      </c>
      <c r="D3" s="38" t="s">
        <v>555</v>
      </c>
      <c r="E3" s="269">
        <v>0.98440332596737679</v>
      </c>
      <c r="F3" s="269">
        <v>1.6765104017086856E-2</v>
      </c>
    </row>
    <row r="4" spans="1:6">
      <c r="A4" s="34">
        <v>44834</v>
      </c>
      <c r="B4" s="35" t="s">
        <v>416</v>
      </c>
      <c r="C4" s="35" t="s">
        <v>541</v>
      </c>
      <c r="D4" s="38" t="s">
        <v>556</v>
      </c>
      <c r="E4" s="269">
        <v>-2.0581245231406246E-2</v>
      </c>
      <c r="F4" s="269">
        <v>0.16866743808884879</v>
      </c>
    </row>
    <row r="5" spans="1:6">
      <c r="A5" s="34">
        <v>44834</v>
      </c>
      <c r="B5" s="35" t="s">
        <v>416</v>
      </c>
      <c r="C5" s="35" t="s">
        <v>541</v>
      </c>
      <c r="D5" s="38" t="s">
        <v>557</v>
      </c>
      <c r="E5" s="269">
        <v>1.3267271406995107E-2</v>
      </c>
      <c r="F5" s="269">
        <v>0</v>
      </c>
    </row>
    <row r="6" spans="1:6">
      <c r="A6" s="34">
        <v>44834</v>
      </c>
      <c r="B6" s="35" t="s">
        <v>416</v>
      </c>
      <c r="C6" s="35" t="s">
        <v>541</v>
      </c>
      <c r="D6" s="38" t="s">
        <v>514</v>
      </c>
      <c r="E6" s="269">
        <v>1.1441292497441092E-7</v>
      </c>
      <c r="F6" s="269">
        <v>0</v>
      </c>
    </row>
    <row r="7" spans="1:6">
      <c r="A7" s="34">
        <v>44834</v>
      </c>
      <c r="B7" s="35" t="s">
        <v>416</v>
      </c>
      <c r="C7" s="35" t="s">
        <v>541</v>
      </c>
      <c r="D7" s="38" t="s">
        <v>340</v>
      </c>
      <c r="E7" s="269">
        <v>1.5811367729957965E-2</v>
      </c>
      <c r="F7" s="269">
        <v>0</v>
      </c>
    </row>
    <row r="11" spans="1:6">
      <c r="E11" s="54"/>
    </row>
    <row r="13" spans="1:6">
      <c r="E13" s="54"/>
    </row>
  </sheetData>
  <customSheetViews>
    <customSheetView guid="{554124E1-56DE-415D-BD5B-D93BD8BEA5C0}">
      <selection activeCell="F4" sqref="F4"/>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headerFooter>
    <oddFooter>&amp;C&amp;1#&amp;"Calibri"&amp;12&amp;K000000Nasdaq - Internal Use: Distribution limited to Nasdaq personnel and authorized third parties subject to confidentiality obligations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G7"/>
  <sheetViews>
    <sheetView zoomScaleNormal="100" workbookViewId="0">
      <selection activeCell="F15" sqref="F15"/>
    </sheetView>
  </sheetViews>
  <sheetFormatPr defaultColWidth="9.28515625" defaultRowHeight="15"/>
  <cols>
    <col min="1" max="1" width="11.42578125" style="21" bestFit="1" customWidth="1"/>
    <col min="2" max="2" width="16.5703125" style="41" customWidth="1"/>
    <col min="3" max="3" width="24.28515625" style="41" customWidth="1"/>
    <col min="4" max="5" width="11.5703125" style="21" customWidth="1"/>
    <col min="6" max="7" width="11" style="21" bestFit="1" customWidth="1"/>
    <col min="8" max="16384" width="9.28515625" style="21"/>
  </cols>
  <sheetData>
    <row r="1" spans="1:7">
      <c r="A1" s="21" t="s">
        <v>232</v>
      </c>
      <c r="B1" s="42" t="s">
        <v>496</v>
      </c>
      <c r="C1" s="42" t="s">
        <v>513</v>
      </c>
      <c r="D1" s="21" t="s">
        <v>256</v>
      </c>
      <c r="E1" s="21" t="s">
        <v>336</v>
      </c>
      <c r="F1" s="12" t="s">
        <v>96</v>
      </c>
      <c r="G1" s="12" t="s">
        <v>97</v>
      </c>
    </row>
    <row r="2" spans="1:7">
      <c r="A2" s="34">
        <v>44834</v>
      </c>
      <c r="B2" s="35" t="s">
        <v>416</v>
      </c>
      <c r="C2" s="35" t="s">
        <v>541</v>
      </c>
      <c r="D2" s="38" t="s">
        <v>480</v>
      </c>
      <c r="E2" s="38" t="s">
        <v>544</v>
      </c>
      <c r="F2" s="270">
        <v>0</v>
      </c>
      <c r="G2" s="270">
        <v>0</v>
      </c>
    </row>
    <row r="3" spans="1:7">
      <c r="A3" s="34">
        <v>44834</v>
      </c>
      <c r="B3" s="35" t="s">
        <v>416</v>
      </c>
      <c r="C3" s="35" t="s">
        <v>541</v>
      </c>
      <c r="D3" s="38" t="s">
        <v>480</v>
      </c>
      <c r="E3" s="38" t="s">
        <v>545</v>
      </c>
      <c r="F3" s="270">
        <v>0</v>
      </c>
      <c r="G3" s="270">
        <v>0</v>
      </c>
    </row>
    <row r="4" spans="1:7">
      <c r="A4" s="34">
        <v>44834</v>
      </c>
      <c r="B4" s="35" t="s">
        <v>416</v>
      </c>
      <c r="C4" s="35" t="s">
        <v>541</v>
      </c>
      <c r="D4" s="38" t="s">
        <v>480</v>
      </c>
      <c r="E4" s="38" t="s">
        <v>548</v>
      </c>
      <c r="F4" s="270">
        <v>0</v>
      </c>
      <c r="G4" s="270">
        <v>0</v>
      </c>
    </row>
    <row r="5" spans="1:7">
      <c r="A5" s="34">
        <v>44834</v>
      </c>
      <c r="B5" s="35" t="s">
        <v>416</v>
      </c>
      <c r="C5" s="35" t="s">
        <v>541</v>
      </c>
      <c r="D5" s="38" t="s">
        <v>480</v>
      </c>
      <c r="E5" s="38" t="s">
        <v>546</v>
      </c>
      <c r="F5" s="270">
        <v>0</v>
      </c>
      <c r="G5" s="270">
        <v>0</v>
      </c>
    </row>
    <row r="6" spans="1:7">
      <c r="A6" s="34">
        <v>44834</v>
      </c>
      <c r="B6" s="35" t="s">
        <v>416</v>
      </c>
      <c r="C6" s="35" t="s">
        <v>541</v>
      </c>
      <c r="D6" s="38" t="s">
        <v>480</v>
      </c>
      <c r="E6" s="38" t="s">
        <v>280</v>
      </c>
      <c r="F6" s="270">
        <v>0</v>
      </c>
      <c r="G6" s="270">
        <v>0</v>
      </c>
    </row>
    <row r="7" spans="1:7">
      <c r="A7" s="34">
        <v>44834</v>
      </c>
      <c r="B7" s="35" t="s">
        <v>416</v>
      </c>
      <c r="C7" s="35" t="s">
        <v>541</v>
      </c>
      <c r="D7" s="38" t="s">
        <v>480</v>
      </c>
      <c r="E7" s="38" t="s">
        <v>279</v>
      </c>
      <c r="F7" s="270">
        <v>0</v>
      </c>
      <c r="G7" s="270">
        <v>0</v>
      </c>
    </row>
  </sheetData>
  <customSheetViews>
    <customSheetView guid="{554124E1-56DE-415D-BD5B-D93BD8BEA5C0}">
      <selection activeCell="D14" sqref="D14"/>
      <pageMargins left="0.7" right="0.7" top="0.75" bottom="0.75" header="0.3" footer="0.3"/>
    </customSheetView>
    <customSheetView guid="{3D97F872-2DE0-4E00-B676-66C7A2679D52}">
      <selection activeCell="N19" sqref="N19"/>
      <pageMargins left="0.7" right="0.7" top="0.75" bottom="0.75" header="0.3" footer="0.3"/>
    </customSheetView>
  </customSheetViews>
  <pageMargins left="0.7" right="0.7" top="0.75" bottom="0.75" header="0.3" footer="0.3"/>
  <pageSetup paperSize="9" scale="90" orientation="portrait" r:id="rId1"/>
  <headerFooter>
    <oddFooter>&amp;C&amp;1#&amp;"Calibri"&amp;12&amp;K000000Nasdaq - Internal Use: Distribution limited to Nasdaq personnel and authorized third parties subject to confidentiality obligations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E3"/>
  <sheetViews>
    <sheetView zoomScaleNormal="100" workbookViewId="0">
      <selection activeCell="E2" sqref="E2"/>
    </sheetView>
  </sheetViews>
  <sheetFormatPr defaultColWidth="9.28515625" defaultRowHeight="15"/>
  <cols>
    <col min="1" max="1" width="11.28515625" style="21" bestFit="1" customWidth="1"/>
    <col min="2" max="2" width="17.28515625" style="41" customWidth="1"/>
    <col min="3" max="3" width="24.28515625" style="41" customWidth="1"/>
    <col min="4" max="4" width="16.7109375" style="21" bestFit="1" customWidth="1"/>
    <col min="5" max="5" width="32.42578125" style="21" bestFit="1" customWidth="1"/>
    <col min="6" max="16384" width="9.28515625" style="21"/>
  </cols>
  <sheetData>
    <row r="1" spans="1:5">
      <c r="A1" s="21" t="s">
        <v>232</v>
      </c>
      <c r="B1" s="21" t="s">
        <v>496</v>
      </c>
      <c r="C1" s="21" t="s">
        <v>513</v>
      </c>
      <c r="D1" s="21" t="s">
        <v>256</v>
      </c>
      <c r="E1" s="46" t="s">
        <v>181</v>
      </c>
    </row>
    <row r="2" spans="1:5" ht="15" customHeight="1">
      <c r="A2" s="34">
        <v>44834</v>
      </c>
      <c r="B2" s="83" t="s">
        <v>416</v>
      </c>
      <c r="C2" s="83" t="s">
        <v>541</v>
      </c>
      <c r="D2" s="83" t="s">
        <v>418</v>
      </c>
      <c r="E2" s="29" t="s">
        <v>613</v>
      </c>
    </row>
    <row r="3" spans="1:5">
      <c r="E3" s="31"/>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6" orientation="portrait" r:id="rId1"/>
  <headerFooter>
    <oddFooter>&amp;C&amp;1#&amp;"Calibri"&amp;12&amp;K000000Nasdaq - Internal Use: Distribution limited to Nasdaq personnel and authorized third parties subject to confidentiality obligations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M15"/>
  <sheetViews>
    <sheetView zoomScaleNormal="100" workbookViewId="0">
      <selection activeCell="C23" sqref="C23"/>
    </sheetView>
  </sheetViews>
  <sheetFormatPr defaultColWidth="9.28515625" defaultRowHeight="15"/>
  <cols>
    <col min="1" max="1" width="11.28515625" style="21" bestFit="1" customWidth="1"/>
    <col min="2" max="2" width="16.5703125" style="41" customWidth="1"/>
    <col min="3" max="3" width="24.28515625" style="41" customWidth="1"/>
    <col min="4" max="4" width="18" style="21" customWidth="1"/>
    <col min="5" max="10" width="12.7109375" style="21" customWidth="1"/>
    <col min="11" max="16384" width="9.28515625" style="21"/>
  </cols>
  <sheetData>
    <row r="1" spans="1:13">
      <c r="A1" s="21" t="s">
        <v>232</v>
      </c>
      <c r="B1" s="42" t="s">
        <v>496</v>
      </c>
      <c r="C1" s="42" t="s">
        <v>513</v>
      </c>
      <c r="D1" s="21" t="s">
        <v>256</v>
      </c>
      <c r="E1" s="15" t="s">
        <v>136</v>
      </c>
      <c r="F1" s="15" t="s">
        <v>137</v>
      </c>
      <c r="G1" s="15" t="s">
        <v>138</v>
      </c>
      <c r="H1" s="15" t="s">
        <v>184</v>
      </c>
      <c r="I1" s="15" t="s">
        <v>185</v>
      </c>
      <c r="J1" s="15" t="s">
        <v>186</v>
      </c>
      <c r="K1" s="12"/>
      <c r="L1" s="12"/>
      <c r="M1" s="53"/>
    </row>
    <row r="2" spans="1:13">
      <c r="A2" s="34">
        <v>44834</v>
      </c>
      <c r="B2" s="35" t="s">
        <v>497</v>
      </c>
      <c r="C2" s="35" t="s">
        <v>542</v>
      </c>
      <c r="D2" s="38" t="s">
        <v>302</v>
      </c>
      <c r="E2" s="283"/>
      <c r="F2" s="284" t="s">
        <v>815</v>
      </c>
      <c r="G2" s="284" t="s">
        <v>815</v>
      </c>
      <c r="H2" s="283"/>
      <c r="I2" s="285">
        <v>0.694801</v>
      </c>
      <c r="J2" s="285">
        <v>0.87327200000000005</v>
      </c>
    </row>
    <row r="3" spans="1:13">
      <c r="A3" s="34">
        <v>44834</v>
      </c>
      <c r="B3" s="35" t="s">
        <v>497</v>
      </c>
      <c r="C3" s="35" t="s">
        <v>542</v>
      </c>
      <c r="D3" s="38" t="s">
        <v>303</v>
      </c>
      <c r="E3" s="283"/>
      <c r="F3" s="284" t="s">
        <v>815</v>
      </c>
      <c r="G3" s="284" t="s">
        <v>815</v>
      </c>
      <c r="H3" s="283"/>
      <c r="I3" s="285">
        <v>0.750004</v>
      </c>
      <c r="J3" s="285">
        <v>0.89414300000000002</v>
      </c>
    </row>
    <row r="4" spans="1:13">
      <c r="A4" s="34">
        <v>44834</v>
      </c>
      <c r="B4" s="35" t="s">
        <v>497</v>
      </c>
      <c r="C4" s="35" t="s">
        <v>499</v>
      </c>
      <c r="D4" s="38" t="s">
        <v>302</v>
      </c>
      <c r="E4" s="283"/>
      <c r="F4" s="286">
        <v>0.70048433433915513</v>
      </c>
      <c r="G4" s="286">
        <v>0.80572684986787713</v>
      </c>
      <c r="H4" s="283"/>
      <c r="I4" s="285">
        <v>0.69825300000000001</v>
      </c>
      <c r="J4" s="285">
        <v>0.82607600000000003</v>
      </c>
    </row>
    <row r="5" spans="1:13">
      <c r="A5" s="34">
        <v>44834</v>
      </c>
      <c r="B5" s="35" t="s">
        <v>497</v>
      </c>
      <c r="C5" s="35" t="s">
        <v>499</v>
      </c>
      <c r="D5" s="38" t="s">
        <v>303</v>
      </c>
      <c r="E5" s="283"/>
      <c r="F5" s="286">
        <v>0.70048433433915513</v>
      </c>
      <c r="G5" s="286">
        <v>0.80572684986787713</v>
      </c>
      <c r="H5" s="283"/>
      <c r="I5" s="285">
        <v>0.71923400000000004</v>
      </c>
      <c r="J5" s="285">
        <v>0.84031800000000001</v>
      </c>
    </row>
    <row r="6" spans="1:13">
      <c r="A6" s="34">
        <v>44834</v>
      </c>
      <c r="B6" s="35" t="s">
        <v>497</v>
      </c>
      <c r="C6" s="35" t="s">
        <v>543</v>
      </c>
      <c r="D6" s="38" t="s">
        <v>302</v>
      </c>
      <c r="E6" s="283">
        <v>0.98221211276909992</v>
      </c>
      <c r="F6" s="286"/>
      <c r="G6" s="286"/>
      <c r="H6" s="283">
        <v>0.97609100000000004</v>
      </c>
      <c r="I6" s="285"/>
      <c r="J6" s="285">
        <v>1</v>
      </c>
      <c r="M6" s="54"/>
    </row>
    <row r="7" spans="1:13">
      <c r="A7" s="34">
        <v>44834</v>
      </c>
      <c r="B7" s="35" t="s">
        <v>497</v>
      </c>
      <c r="C7" s="35" t="s">
        <v>543</v>
      </c>
      <c r="D7" s="38" t="s">
        <v>303</v>
      </c>
      <c r="E7" s="283">
        <v>0.98221211276909992</v>
      </c>
      <c r="F7" s="286"/>
      <c r="G7" s="286"/>
      <c r="H7" s="283">
        <v>0.98234699999999997</v>
      </c>
      <c r="I7" s="285"/>
      <c r="J7" s="285">
        <v>1</v>
      </c>
    </row>
    <row r="10" spans="1:13">
      <c r="E10" s="60"/>
      <c r="F10" s="61"/>
      <c r="G10" s="61"/>
      <c r="H10" s="60"/>
      <c r="I10" s="62"/>
      <c r="J10" s="62"/>
    </row>
    <row r="11" spans="1:13">
      <c r="E11" s="60"/>
      <c r="F11" s="61"/>
      <c r="G11" s="61"/>
      <c r="H11" s="60"/>
      <c r="I11" s="62"/>
      <c r="J11" s="62"/>
    </row>
    <row r="12" spans="1:13">
      <c r="E12" s="60"/>
      <c r="F12" s="61"/>
      <c r="G12" s="61"/>
      <c r="H12" s="60"/>
      <c r="I12" s="62"/>
      <c r="J12" s="62"/>
    </row>
    <row r="13" spans="1:13">
      <c r="E13" s="60"/>
      <c r="F13" s="61"/>
      <c r="G13" s="61"/>
      <c r="H13" s="60"/>
      <c r="I13" s="62"/>
      <c r="J13" s="62"/>
    </row>
    <row r="14" spans="1:13">
      <c r="E14" s="60"/>
      <c r="F14" s="61"/>
      <c r="G14" s="61"/>
      <c r="H14" s="60"/>
      <c r="I14" s="62"/>
      <c r="J14" s="62"/>
    </row>
    <row r="15" spans="1:13">
      <c r="E15" s="60"/>
      <c r="F15" s="61"/>
      <c r="G15" s="61"/>
      <c r="H15" s="60"/>
      <c r="I15" s="62"/>
      <c r="J15" s="62"/>
    </row>
  </sheetData>
  <customSheetViews>
    <customSheetView guid="{554124E1-56DE-415D-BD5B-D93BD8BEA5C0}">
      <selection activeCell="E4" sqref="E4:J5"/>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9"/>
  <sheetViews>
    <sheetView zoomScaleNormal="100" workbookViewId="0">
      <selection activeCell="D47" sqref="D47"/>
    </sheetView>
  </sheetViews>
  <sheetFormatPr defaultRowHeight="15"/>
  <cols>
    <col min="1" max="1" width="11.42578125" customWidth="1"/>
    <col min="2" max="2" width="34" customWidth="1"/>
    <col min="3" max="3" width="16" bestFit="1" customWidth="1"/>
    <col min="4" max="4" width="39.5703125" style="146" customWidth="1"/>
    <col min="5" max="5" width="19.42578125" customWidth="1"/>
    <col min="6" max="6" width="13.7109375" customWidth="1"/>
    <col min="7" max="7" width="20.5703125" style="1" customWidth="1"/>
    <col min="8" max="8" width="20.42578125" customWidth="1"/>
  </cols>
  <sheetData>
    <row r="1" spans="1:8">
      <c r="A1" s="26" t="s">
        <v>245</v>
      </c>
      <c r="B1" s="26" t="s">
        <v>233</v>
      </c>
      <c r="C1" s="26" t="s">
        <v>246</v>
      </c>
      <c r="D1" s="26" t="s">
        <v>234</v>
      </c>
      <c r="E1" s="26" t="s">
        <v>515</v>
      </c>
      <c r="F1" s="26" t="s">
        <v>517</v>
      </c>
      <c r="G1" s="6" t="s">
        <v>661</v>
      </c>
      <c r="H1" s="26" t="s">
        <v>521</v>
      </c>
    </row>
    <row r="2" spans="1:8" ht="63.6" customHeight="1">
      <c r="A2" s="7">
        <v>4.0999999999999996</v>
      </c>
      <c r="B2" s="7" t="s">
        <v>419</v>
      </c>
      <c r="C2" s="8" t="s">
        <v>8</v>
      </c>
      <c r="D2" s="133" t="s">
        <v>330</v>
      </c>
      <c r="E2" s="3" t="s">
        <v>516</v>
      </c>
      <c r="F2" s="24" t="s">
        <v>518</v>
      </c>
      <c r="G2" s="76" t="s">
        <v>501</v>
      </c>
      <c r="H2" s="24" t="s">
        <v>420</v>
      </c>
    </row>
    <row r="3" spans="1:8" ht="56.65" customHeight="1">
      <c r="A3" s="7">
        <v>4.0999999999999996</v>
      </c>
      <c r="B3" s="7" t="s">
        <v>419</v>
      </c>
      <c r="C3" s="8" t="s">
        <v>9</v>
      </c>
      <c r="D3" s="133" t="s">
        <v>331</v>
      </c>
      <c r="E3" s="3" t="s">
        <v>516</v>
      </c>
      <c r="F3" s="24" t="s">
        <v>518</v>
      </c>
      <c r="G3" s="77" t="s">
        <v>501</v>
      </c>
      <c r="H3" s="24" t="s">
        <v>420</v>
      </c>
    </row>
    <row r="4" spans="1:8" ht="60">
      <c r="A4" s="7">
        <v>4.0999999999999996</v>
      </c>
      <c r="B4" s="7" t="s">
        <v>419</v>
      </c>
      <c r="C4" s="8" t="s">
        <v>10</v>
      </c>
      <c r="D4" s="133" t="s">
        <v>332</v>
      </c>
      <c r="E4" s="3" t="s">
        <v>516</v>
      </c>
      <c r="F4" s="24" t="s">
        <v>518</v>
      </c>
      <c r="G4" s="77" t="s">
        <v>501</v>
      </c>
      <c r="H4" s="24" t="s">
        <v>420</v>
      </c>
    </row>
    <row r="5" spans="1:8" ht="57.6" customHeight="1">
      <c r="A5" s="7">
        <v>4.0999999999999996</v>
      </c>
      <c r="B5" s="7" t="s">
        <v>419</v>
      </c>
      <c r="C5" s="8" t="s">
        <v>11</v>
      </c>
      <c r="D5" s="133" t="s">
        <v>333</v>
      </c>
      <c r="E5" s="3" t="s">
        <v>516</v>
      </c>
      <c r="F5" s="24" t="s">
        <v>518</v>
      </c>
      <c r="G5" s="78" t="s">
        <v>501</v>
      </c>
      <c r="H5" s="24" t="s">
        <v>420</v>
      </c>
    </row>
    <row r="6" spans="1:8" ht="59.1" customHeight="1">
      <c r="A6" s="7">
        <v>4.0999999999999996</v>
      </c>
      <c r="B6" s="7" t="s">
        <v>419</v>
      </c>
      <c r="C6" s="8" t="s">
        <v>12</v>
      </c>
      <c r="D6" s="133" t="s">
        <v>334</v>
      </c>
      <c r="E6" s="3" t="s">
        <v>516</v>
      </c>
      <c r="F6" s="24" t="s">
        <v>518</v>
      </c>
      <c r="G6" s="77" t="s">
        <v>501</v>
      </c>
      <c r="H6" s="24" t="s">
        <v>420</v>
      </c>
    </row>
    <row r="7" spans="1:8" ht="60">
      <c r="A7" s="7">
        <v>4.0999999999999996</v>
      </c>
      <c r="B7" s="7" t="s">
        <v>419</v>
      </c>
      <c r="C7" s="8" t="s">
        <v>13</v>
      </c>
      <c r="D7" s="133" t="s">
        <v>335</v>
      </c>
      <c r="E7" s="3" t="s">
        <v>516</v>
      </c>
      <c r="F7" s="24" t="s">
        <v>518</v>
      </c>
      <c r="G7" s="77" t="s">
        <v>501</v>
      </c>
      <c r="H7" s="24" t="s">
        <v>420</v>
      </c>
    </row>
    <row r="8" spans="1:8" ht="60">
      <c r="A8" s="7">
        <v>4.0999999999999996</v>
      </c>
      <c r="B8" s="7" t="s">
        <v>419</v>
      </c>
      <c r="C8" s="8" t="s">
        <v>14</v>
      </c>
      <c r="D8" s="133" t="s">
        <v>329</v>
      </c>
      <c r="E8" s="3" t="s">
        <v>516</v>
      </c>
      <c r="F8" s="24" t="s">
        <v>518</v>
      </c>
      <c r="G8" s="77" t="s">
        <v>501</v>
      </c>
      <c r="H8" s="24" t="s">
        <v>420</v>
      </c>
    </row>
    <row r="9" spans="1:8" ht="62.1" customHeight="1">
      <c r="A9" s="7">
        <v>4.0999999999999996</v>
      </c>
      <c r="B9" s="7" t="s">
        <v>419</v>
      </c>
      <c r="C9" s="8" t="s">
        <v>15</v>
      </c>
      <c r="D9" s="133" t="s">
        <v>328</v>
      </c>
      <c r="E9" s="3" t="s">
        <v>516</v>
      </c>
      <c r="F9" s="24" t="s">
        <v>518</v>
      </c>
      <c r="G9" s="77" t="s">
        <v>501</v>
      </c>
      <c r="H9" s="24" t="s">
        <v>420</v>
      </c>
    </row>
    <row r="10" spans="1:8" ht="84">
      <c r="A10" s="7">
        <v>4.0999999999999996</v>
      </c>
      <c r="B10" s="7" t="s">
        <v>419</v>
      </c>
      <c r="C10" s="8" t="s">
        <v>16</v>
      </c>
      <c r="D10" s="133" t="s">
        <v>327</v>
      </c>
      <c r="E10" s="3" t="s">
        <v>516</v>
      </c>
      <c r="F10" s="24" t="s">
        <v>518</v>
      </c>
      <c r="G10" s="77" t="s">
        <v>501</v>
      </c>
      <c r="H10" s="24" t="s">
        <v>420</v>
      </c>
    </row>
    <row r="11" spans="1:8" ht="60">
      <c r="A11" s="7">
        <v>4.0999999999999996</v>
      </c>
      <c r="B11" s="7" t="s">
        <v>419</v>
      </c>
      <c r="C11" s="8" t="s">
        <v>17</v>
      </c>
      <c r="D11" s="133" t="s">
        <v>326</v>
      </c>
      <c r="E11" s="3" t="s">
        <v>516</v>
      </c>
      <c r="F11" s="24" t="s">
        <v>518</v>
      </c>
      <c r="G11" s="77" t="s">
        <v>501</v>
      </c>
      <c r="H11" s="24" t="s">
        <v>420</v>
      </c>
    </row>
    <row r="12" spans="1:8" ht="36">
      <c r="A12" s="5">
        <v>4.2</v>
      </c>
      <c r="B12" s="7" t="s">
        <v>199</v>
      </c>
      <c r="C12" s="10" t="s">
        <v>7</v>
      </c>
      <c r="D12" s="133" t="s">
        <v>0</v>
      </c>
      <c r="E12" s="3" t="s">
        <v>516</v>
      </c>
      <c r="F12" s="24" t="s">
        <v>512</v>
      </c>
      <c r="G12" s="77" t="s">
        <v>501</v>
      </c>
      <c r="H12" s="24" t="s">
        <v>420</v>
      </c>
    </row>
    <row r="13" spans="1:8" ht="48">
      <c r="A13" s="4">
        <v>4.3</v>
      </c>
      <c r="B13" s="7" t="s">
        <v>200</v>
      </c>
      <c r="C13" s="2" t="s">
        <v>18</v>
      </c>
      <c r="D13" s="134" t="s">
        <v>360</v>
      </c>
      <c r="E13" s="4" t="s">
        <v>353</v>
      </c>
      <c r="F13" s="24" t="s">
        <v>518</v>
      </c>
      <c r="G13" s="79" t="s">
        <v>235</v>
      </c>
      <c r="H13" s="24" t="s">
        <v>420</v>
      </c>
    </row>
    <row r="14" spans="1:8" ht="48">
      <c r="A14" s="4">
        <v>4.3</v>
      </c>
      <c r="B14" s="7" t="s">
        <v>200</v>
      </c>
      <c r="C14" s="2" t="s">
        <v>19</v>
      </c>
      <c r="D14" s="134" t="s">
        <v>361</v>
      </c>
      <c r="E14" s="4" t="s">
        <v>353</v>
      </c>
      <c r="F14" s="24" t="s">
        <v>518</v>
      </c>
      <c r="G14" s="79" t="s">
        <v>235</v>
      </c>
      <c r="H14" s="24" t="s">
        <v>420</v>
      </c>
    </row>
    <row r="15" spans="1:8" ht="60">
      <c r="A15" s="4">
        <v>4.3</v>
      </c>
      <c r="B15" s="7" t="s">
        <v>200</v>
      </c>
      <c r="C15" s="2" t="s">
        <v>20</v>
      </c>
      <c r="D15" s="134" t="s">
        <v>362</v>
      </c>
      <c r="E15" s="4" t="s">
        <v>353</v>
      </c>
      <c r="F15" s="24" t="s">
        <v>518</v>
      </c>
      <c r="G15" s="79" t="s">
        <v>235</v>
      </c>
      <c r="H15" s="24" t="s">
        <v>420</v>
      </c>
    </row>
    <row r="16" spans="1:8" ht="48">
      <c r="A16" s="4">
        <v>4.3</v>
      </c>
      <c r="B16" s="7" t="s">
        <v>200</v>
      </c>
      <c r="C16" s="2" t="s">
        <v>21</v>
      </c>
      <c r="D16" s="134" t="s">
        <v>363</v>
      </c>
      <c r="E16" s="4" t="s">
        <v>353</v>
      </c>
      <c r="F16" s="24" t="s">
        <v>518</v>
      </c>
      <c r="G16" s="79" t="s">
        <v>235</v>
      </c>
      <c r="H16" s="24" t="s">
        <v>420</v>
      </c>
    </row>
    <row r="17" spans="1:8" ht="48">
      <c r="A17" s="4">
        <v>4.3</v>
      </c>
      <c r="B17" s="7" t="s">
        <v>200</v>
      </c>
      <c r="C17" s="2" t="s">
        <v>22</v>
      </c>
      <c r="D17" s="134" t="s">
        <v>364</v>
      </c>
      <c r="E17" s="4" t="s">
        <v>353</v>
      </c>
      <c r="F17" s="24" t="s">
        <v>518</v>
      </c>
      <c r="G17" s="79" t="s">
        <v>235</v>
      </c>
      <c r="H17" s="24" t="s">
        <v>420</v>
      </c>
    </row>
    <row r="18" spans="1:8" ht="48">
      <c r="A18" s="4">
        <v>4.3</v>
      </c>
      <c r="B18" s="7" t="s">
        <v>200</v>
      </c>
      <c r="C18" s="2" t="s">
        <v>23</v>
      </c>
      <c r="D18" s="134" t="s">
        <v>365</v>
      </c>
      <c r="E18" s="4" t="s">
        <v>353</v>
      </c>
      <c r="F18" s="24" t="s">
        <v>518</v>
      </c>
      <c r="G18" s="79" t="s">
        <v>235</v>
      </c>
      <c r="H18" s="24" t="s">
        <v>420</v>
      </c>
    </row>
    <row r="19" spans="1:8" ht="48">
      <c r="A19" s="4">
        <v>4.3</v>
      </c>
      <c r="B19" s="7" t="s">
        <v>200</v>
      </c>
      <c r="C19" s="2" t="s">
        <v>24</v>
      </c>
      <c r="D19" s="134" t="s">
        <v>366</v>
      </c>
      <c r="E19" s="4" t="s">
        <v>353</v>
      </c>
      <c r="F19" s="24" t="s">
        <v>518</v>
      </c>
      <c r="G19" s="79" t="s">
        <v>235</v>
      </c>
      <c r="H19" s="24" t="s">
        <v>420</v>
      </c>
    </row>
    <row r="20" spans="1:8" ht="48">
      <c r="A20" s="4">
        <v>4.3</v>
      </c>
      <c r="B20" s="7" t="s">
        <v>200</v>
      </c>
      <c r="C20" s="2" t="s">
        <v>25</v>
      </c>
      <c r="D20" s="134" t="s">
        <v>367</v>
      </c>
      <c r="E20" s="4" t="s">
        <v>353</v>
      </c>
      <c r="F20" s="24" t="s">
        <v>518</v>
      </c>
      <c r="G20" s="79" t="s">
        <v>235</v>
      </c>
      <c r="H20" s="24" t="s">
        <v>420</v>
      </c>
    </row>
    <row r="21" spans="1:8" ht="48">
      <c r="A21" s="4">
        <v>4.3</v>
      </c>
      <c r="B21" s="7" t="s">
        <v>200</v>
      </c>
      <c r="C21" s="2" t="s">
        <v>26</v>
      </c>
      <c r="D21" s="134" t="s">
        <v>368</v>
      </c>
      <c r="E21" s="4" t="s">
        <v>353</v>
      </c>
      <c r="F21" s="24" t="s">
        <v>518</v>
      </c>
      <c r="G21" s="79" t="s">
        <v>235</v>
      </c>
      <c r="H21" s="24" t="s">
        <v>420</v>
      </c>
    </row>
    <row r="22" spans="1:8" ht="48">
      <c r="A22" s="4">
        <v>4.3</v>
      </c>
      <c r="B22" s="7" t="s">
        <v>200</v>
      </c>
      <c r="C22" s="2" t="s">
        <v>27</v>
      </c>
      <c r="D22" s="134" t="s">
        <v>369</v>
      </c>
      <c r="E22" s="4" t="s">
        <v>353</v>
      </c>
      <c r="F22" s="24" t="s">
        <v>518</v>
      </c>
      <c r="G22" s="79" t="s">
        <v>235</v>
      </c>
      <c r="H22" s="24" t="s">
        <v>420</v>
      </c>
    </row>
    <row r="23" spans="1:8" ht="48">
      <c r="A23" s="4">
        <v>4.3</v>
      </c>
      <c r="B23" s="7" t="s">
        <v>200</v>
      </c>
      <c r="C23" s="2" t="s">
        <v>28</v>
      </c>
      <c r="D23" s="134" t="s">
        <v>370</v>
      </c>
      <c r="E23" s="4" t="s">
        <v>353</v>
      </c>
      <c r="F23" s="24" t="s">
        <v>518</v>
      </c>
      <c r="G23" s="79" t="s">
        <v>235</v>
      </c>
      <c r="H23" s="24" t="s">
        <v>420</v>
      </c>
    </row>
    <row r="24" spans="1:8" ht="48">
      <c r="A24" s="4">
        <v>4.3</v>
      </c>
      <c r="B24" s="7" t="s">
        <v>200</v>
      </c>
      <c r="C24" s="2" t="s">
        <v>29</v>
      </c>
      <c r="D24" s="134" t="s">
        <v>371</v>
      </c>
      <c r="E24" s="4" t="s">
        <v>353</v>
      </c>
      <c r="F24" s="24" t="s">
        <v>518</v>
      </c>
      <c r="G24" s="79" t="s">
        <v>235</v>
      </c>
      <c r="H24" s="24" t="s">
        <v>420</v>
      </c>
    </row>
    <row r="25" spans="1:8" ht="48">
      <c r="A25" s="4">
        <v>4.3</v>
      </c>
      <c r="B25" s="7" t="s">
        <v>200</v>
      </c>
      <c r="C25" s="2" t="s">
        <v>30</v>
      </c>
      <c r="D25" s="134" t="s">
        <v>620</v>
      </c>
      <c r="E25" s="4" t="s">
        <v>353</v>
      </c>
      <c r="F25" s="24" t="s">
        <v>518</v>
      </c>
      <c r="G25" s="79" t="s">
        <v>235</v>
      </c>
      <c r="H25" s="24" t="s">
        <v>420</v>
      </c>
    </row>
    <row r="26" spans="1:8" ht="48">
      <c r="A26" s="4">
        <v>4.3</v>
      </c>
      <c r="B26" s="7" t="s">
        <v>200</v>
      </c>
      <c r="C26" s="2" t="s">
        <v>31</v>
      </c>
      <c r="D26" s="134" t="s">
        <v>372</v>
      </c>
      <c r="E26" s="4" t="s">
        <v>353</v>
      </c>
      <c r="F26" s="24" t="s">
        <v>518</v>
      </c>
      <c r="G26" s="79" t="s">
        <v>235</v>
      </c>
      <c r="H26" s="24" t="s">
        <v>420</v>
      </c>
    </row>
    <row r="27" spans="1:8" ht="48">
      <c r="A27" s="13">
        <v>4.3</v>
      </c>
      <c r="B27" s="20" t="s">
        <v>442</v>
      </c>
      <c r="C27" s="11" t="s">
        <v>441</v>
      </c>
      <c r="D27" s="135" t="s">
        <v>443</v>
      </c>
      <c r="E27" s="13" t="s">
        <v>353</v>
      </c>
      <c r="F27" s="24" t="s">
        <v>518</v>
      </c>
      <c r="G27" s="79" t="s">
        <v>235</v>
      </c>
      <c r="H27" s="27" t="s">
        <v>420</v>
      </c>
    </row>
    <row r="28" spans="1:8" ht="36">
      <c r="A28" s="4">
        <v>4.4000000000000004</v>
      </c>
      <c r="B28" s="7" t="s">
        <v>305</v>
      </c>
      <c r="C28" s="2" t="s">
        <v>32</v>
      </c>
      <c r="D28" s="133" t="s">
        <v>1</v>
      </c>
      <c r="E28" s="3" t="s">
        <v>516</v>
      </c>
      <c r="F28" s="27" t="s">
        <v>445</v>
      </c>
      <c r="G28" s="77" t="s">
        <v>501</v>
      </c>
      <c r="H28" s="24" t="s">
        <v>420</v>
      </c>
    </row>
    <row r="29" spans="1:8" ht="60">
      <c r="A29" s="4">
        <v>4.4000000000000004</v>
      </c>
      <c r="B29" s="7" t="s">
        <v>305</v>
      </c>
      <c r="C29" s="2" t="s">
        <v>33</v>
      </c>
      <c r="D29" s="133" t="s">
        <v>2</v>
      </c>
      <c r="E29" s="3" t="s">
        <v>516</v>
      </c>
      <c r="F29" s="24" t="s">
        <v>520</v>
      </c>
      <c r="G29" s="77" t="s">
        <v>501</v>
      </c>
      <c r="H29" s="24" t="s">
        <v>420</v>
      </c>
    </row>
    <row r="30" spans="1:8" ht="108">
      <c r="A30" s="13">
        <v>4.4000000000000004</v>
      </c>
      <c r="B30" s="20" t="s">
        <v>305</v>
      </c>
      <c r="C30" s="11" t="s">
        <v>34</v>
      </c>
      <c r="D30" s="136" t="s">
        <v>373</v>
      </c>
      <c r="E30" s="19" t="s">
        <v>354</v>
      </c>
      <c r="F30" s="24" t="s">
        <v>519</v>
      </c>
      <c r="G30" s="77" t="s">
        <v>236</v>
      </c>
      <c r="H30" s="27" t="s">
        <v>440</v>
      </c>
    </row>
    <row r="31" spans="1:8" ht="48">
      <c r="A31" s="4">
        <v>4.4000000000000004</v>
      </c>
      <c r="B31" s="7" t="s">
        <v>305</v>
      </c>
      <c r="C31" s="2" t="s">
        <v>35</v>
      </c>
      <c r="D31" s="133" t="s">
        <v>266</v>
      </c>
      <c r="E31" s="3" t="s">
        <v>516</v>
      </c>
      <c r="F31" s="24" t="s">
        <v>520</v>
      </c>
      <c r="G31" s="77" t="s">
        <v>501</v>
      </c>
      <c r="H31" s="24" t="s">
        <v>420</v>
      </c>
    </row>
    <row r="32" spans="1:8" ht="36">
      <c r="A32" s="4">
        <v>4.4000000000000004</v>
      </c>
      <c r="B32" s="7" t="s">
        <v>305</v>
      </c>
      <c r="C32" s="2" t="s">
        <v>36</v>
      </c>
      <c r="D32" s="137" t="s">
        <v>376</v>
      </c>
      <c r="E32" s="3" t="s">
        <v>547</v>
      </c>
      <c r="F32" s="24" t="s">
        <v>518</v>
      </c>
      <c r="G32" s="77" t="s">
        <v>258</v>
      </c>
      <c r="H32" s="24" t="s">
        <v>420</v>
      </c>
    </row>
    <row r="33" spans="1:8" ht="84">
      <c r="A33" s="4">
        <v>4.4000000000000004</v>
      </c>
      <c r="B33" s="7" t="s">
        <v>305</v>
      </c>
      <c r="C33" s="2" t="s">
        <v>37</v>
      </c>
      <c r="D33" s="133" t="s">
        <v>374</v>
      </c>
      <c r="E33" s="3" t="s">
        <v>354</v>
      </c>
      <c r="F33" s="24" t="s">
        <v>518</v>
      </c>
      <c r="G33" s="77" t="s">
        <v>236</v>
      </c>
      <c r="H33" s="24" t="s">
        <v>420</v>
      </c>
    </row>
    <row r="34" spans="1:8" ht="105.6" customHeight="1">
      <c r="A34" s="4">
        <v>4.4000000000000004</v>
      </c>
      <c r="B34" s="7" t="s">
        <v>305</v>
      </c>
      <c r="C34" s="2" t="s">
        <v>38</v>
      </c>
      <c r="D34" s="133" t="s">
        <v>375</v>
      </c>
      <c r="E34" s="3" t="s">
        <v>354</v>
      </c>
      <c r="F34" s="24" t="s">
        <v>518</v>
      </c>
      <c r="G34" s="77" t="s">
        <v>236</v>
      </c>
      <c r="H34" s="24" t="s">
        <v>420</v>
      </c>
    </row>
    <row r="35" spans="1:8" ht="53.65" customHeight="1">
      <c r="A35" s="4">
        <v>4.4000000000000004</v>
      </c>
      <c r="B35" s="7" t="s">
        <v>305</v>
      </c>
      <c r="C35" s="2" t="s">
        <v>39</v>
      </c>
      <c r="D35" s="136" t="s">
        <v>802</v>
      </c>
      <c r="E35" s="3" t="s">
        <v>516</v>
      </c>
      <c r="F35" s="24" t="s">
        <v>520</v>
      </c>
      <c r="G35" s="77" t="s">
        <v>501</v>
      </c>
      <c r="H35" s="24" t="s">
        <v>420</v>
      </c>
    </row>
    <row r="36" spans="1:8" ht="44.1" customHeight="1">
      <c r="A36" s="4">
        <v>4.4000000000000004</v>
      </c>
      <c r="B36" s="7" t="s">
        <v>305</v>
      </c>
      <c r="C36" s="2" t="s">
        <v>40</v>
      </c>
      <c r="D36" s="263" t="s">
        <v>803</v>
      </c>
      <c r="E36" s="3" t="s">
        <v>547</v>
      </c>
      <c r="F36" s="27" t="s">
        <v>518</v>
      </c>
      <c r="G36" s="77" t="s">
        <v>258</v>
      </c>
      <c r="H36" s="24" t="s">
        <v>420</v>
      </c>
    </row>
    <row r="37" spans="1:8" ht="96">
      <c r="A37" s="4">
        <v>4.4000000000000004</v>
      </c>
      <c r="B37" s="7" t="s">
        <v>305</v>
      </c>
      <c r="C37" s="2" t="s">
        <v>41</v>
      </c>
      <c r="D37" s="133" t="s">
        <v>288</v>
      </c>
      <c r="E37" s="3" t="s">
        <v>354</v>
      </c>
      <c r="F37" s="24" t="s">
        <v>518</v>
      </c>
      <c r="G37" s="77" t="s">
        <v>236</v>
      </c>
      <c r="H37" s="24" t="s">
        <v>420</v>
      </c>
    </row>
    <row r="38" spans="1:8" ht="24">
      <c r="A38" s="5">
        <v>5.0999999999999996</v>
      </c>
      <c r="B38" s="7" t="s">
        <v>3</v>
      </c>
      <c r="C38" s="10" t="s">
        <v>42</v>
      </c>
      <c r="D38" s="138" t="s">
        <v>289</v>
      </c>
      <c r="E38" s="3" t="s">
        <v>516</v>
      </c>
      <c r="F38" s="27" t="s">
        <v>445</v>
      </c>
      <c r="G38" s="77" t="s">
        <v>501</v>
      </c>
      <c r="H38" s="24" t="s">
        <v>524</v>
      </c>
    </row>
    <row r="39" spans="1:8" ht="48">
      <c r="A39" s="5">
        <v>5.2</v>
      </c>
      <c r="B39" s="7" t="s">
        <v>201</v>
      </c>
      <c r="C39" s="10" t="s">
        <v>43</v>
      </c>
      <c r="D39" s="138" t="s">
        <v>201</v>
      </c>
      <c r="E39" s="3" t="s">
        <v>516</v>
      </c>
      <c r="F39" s="27" t="s">
        <v>445</v>
      </c>
      <c r="G39" s="77" t="s">
        <v>501</v>
      </c>
      <c r="H39" s="24" t="s">
        <v>524</v>
      </c>
    </row>
    <row r="40" spans="1:8" ht="24">
      <c r="A40" s="5">
        <v>5.3</v>
      </c>
      <c r="B40" s="7" t="s">
        <v>202</v>
      </c>
      <c r="C40" s="10" t="s">
        <v>44</v>
      </c>
      <c r="D40" s="133" t="s">
        <v>290</v>
      </c>
      <c r="E40" s="3" t="s">
        <v>516</v>
      </c>
      <c r="F40" s="24" t="s">
        <v>519</v>
      </c>
      <c r="G40" s="77" t="s">
        <v>501</v>
      </c>
      <c r="H40" s="24" t="s">
        <v>420</v>
      </c>
    </row>
    <row r="41" spans="1:8" ht="24">
      <c r="A41" s="5">
        <v>5.3</v>
      </c>
      <c r="B41" s="7" t="s">
        <v>202</v>
      </c>
      <c r="C41" s="10" t="s">
        <v>47</v>
      </c>
      <c r="D41" s="133" t="s">
        <v>291</v>
      </c>
      <c r="E41" s="3" t="s">
        <v>516</v>
      </c>
      <c r="F41" s="27" t="s">
        <v>445</v>
      </c>
      <c r="G41" s="77" t="s">
        <v>501</v>
      </c>
      <c r="H41" s="24" t="s">
        <v>420</v>
      </c>
    </row>
    <row r="42" spans="1:8" ht="27.6" customHeight="1">
      <c r="A42" s="5">
        <v>5.3</v>
      </c>
      <c r="B42" s="7" t="s">
        <v>202</v>
      </c>
      <c r="C42" s="10" t="s">
        <v>48</v>
      </c>
      <c r="D42" s="136" t="s">
        <v>800</v>
      </c>
      <c r="E42" s="3" t="s">
        <v>516</v>
      </c>
      <c r="F42" s="27" t="s">
        <v>520</v>
      </c>
      <c r="G42" s="77" t="s">
        <v>501</v>
      </c>
      <c r="H42" s="24" t="s">
        <v>420</v>
      </c>
    </row>
    <row r="43" spans="1:8" ht="48">
      <c r="A43" s="5">
        <v>5.3</v>
      </c>
      <c r="B43" s="7" t="s">
        <v>202</v>
      </c>
      <c r="C43" s="10" t="s">
        <v>49</v>
      </c>
      <c r="D43" s="133" t="s">
        <v>293</v>
      </c>
      <c r="E43" s="3" t="s">
        <v>516</v>
      </c>
      <c r="F43" s="24" t="s">
        <v>520</v>
      </c>
      <c r="G43" s="77" t="s">
        <v>501</v>
      </c>
      <c r="H43" s="24" t="s">
        <v>523</v>
      </c>
    </row>
    <row r="44" spans="1:8" ht="48">
      <c r="A44" s="5">
        <v>6.1</v>
      </c>
      <c r="B44" s="7" t="s">
        <v>203</v>
      </c>
      <c r="C44" s="10" t="s">
        <v>45</v>
      </c>
      <c r="D44" s="139" t="s">
        <v>377</v>
      </c>
      <c r="E44" s="5" t="s">
        <v>379</v>
      </c>
      <c r="F44" s="24" t="s">
        <v>518</v>
      </c>
      <c r="G44" s="79" t="s">
        <v>237</v>
      </c>
      <c r="H44" s="24" t="s">
        <v>420</v>
      </c>
    </row>
    <row r="45" spans="1:8" ht="84">
      <c r="A45" s="5">
        <v>6.2</v>
      </c>
      <c r="B45" s="7" t="s">
        <v>204</v>
      </c>
      <c r="C45" s="10" t="s">
        <v>46</v>
      </c>
      <c r="D45" s="139" t="s">
        <v>378</v>
      </c>
      <c r="E45" s="5" t="s">
        <v>498</v>
      </c>
      <c r="F45" s="24" t="s">
        <v>518</v>
      </c>
      <c r="G45" s="79" t="s">
        <v>238</v>
      </c>
      <c r="H45" s="24" t="s">
        <v>420</v>
      </c>
    </row>
    <row r="46" spans="1:8" ht="84">
      <c r="A46" s="5">
        <v>6.2</v>
      </c>
      <c r="B46" s="7" t="s">
        <v>204</v>
      </c>
      <c r="C46" s="10" t="s">
        <v>50</v>
      </c>
      <c r="D46" s="139" t="s">
        <v>380</v>
      </c>
      <c r="E46" s="5" t="s">
        <v>498</v>
      </c>
      <c r="F46" s="24" t="s">
        <v>518</v>
      </c>
      <c r="G46" s="79" t="s">
        <v>238</v>
      </c>
      <c r="H46" s="24" t="s">
        <v>420</v>
      </c>
    </row>
    <row r="47" spans="1:8" ht="84">
      <c r="A47" s="5">
        <v>6.2</v>
      </c>
      <c r="B47" s="7" t="s">
        <v>204</v>
      </c>
      <c r="C47" s="10" t="s">
        <v>51</v>
      </c>
      <c r="D47" s="139" t="s">
        <v>381</v>
      </c>
      <c r="E47" s="5" t="s">
        <v>498</v>
      </c>
      <c r="F47" s="24" t="s">
        <v>518</v>
      </c>
      <c r="G47" s="79" t="s">
        <v>238</v>
      </c>
      <c r="H47" s="24" t="s">
        <v>420</v>
      </c>
    </row>
    <row r="48" spans="1:8" ht="84">
      <c r="A48" s="5">
        <v>6.2</v>
      </c>
      <c r="B48" s="7" t="s">
        <v>204</v>
      </c>
      <c r="C48" s="10" t="s">
        <v>52</v>
      </c>
      <c r="D48" s="139" t="s">
        <v>390</v>
      </c>
      <c r="E48" s="5" t="s">
        <v>498</v>
      </c>
      <c r="F48" s="24" t="s">
        <v>518</v>
      </c>
      <c r="G48" s="79" t="s">
        <v>238</v>
      </c>
      <c r="H48" s="24" t="s">
        <v>420</v>
      </c>
    </row>
    <row r="49" spans="1:8" ht="84">
      <c r="A49" s="5">
        <v>6.2</v>
      </c>
      <c r="B49" s="7" t="s">
        <v>204</v>
      </c>
      <c r="C49" s="10" t="s">
        <v>53</v>
      </c>
      <c r="D49" s="139" t="s">
        <v>382</v>
      </c>
      <c r="E49" s="5" t="s">
        <v>498</v>
      </c>
      <c r="F49" s="24" t="s">
        <v>518</v>
      </c>
      <c r="G49" s="79" t="s">
        <v>238</v>
      </c>
      <c r="H49" s="24" t="s">
        <v>420</v>
      </c>
    </row>
    <row r="50" spans="1:8" ht="84">
      <c r="A50" s="5">
        <v>6.2</v>
      </c>
      <c r="B50" s="7" t="s">
        <v>204</v>
      </c>
      <c r="C50" s="10" t="s">
        <v>54</v>
      </c>
      <c r="D50" s="139" t="s">
        <v>383</v>
      </c>
      <c r="E50" s="5" t="s">
        <v>498</v>
      </c>
      <c r="F50" s="24" t="s">
        <v>518</v>
      </c>
      <c r="G50" s="79" t="s">
        <v>238</v>
      </c>
      <c r="H50" s="24" t="s">
        <v>420</v>
      </c>
    </row>
    <row r="51" spans="1:8" ht="84">
      <c r="A51" s="5">
        <v>6.2</v>
      </c>
      <c r="B51" s="7" t="s">
        <v>204</v>
      </c>
      <c r="C51" s="10" t="s">
        <v>55</v>
      </c>
      <c r="D51" s="139" t="s">
        <v>389</v>
      </c>
      <c r="E51" s="5" t="s">
        <v>498</v>
      </c>
      <c r="F51" s="24" t="s">
        <v>518</v>
      </c>
      <c r="G51" s="79" t="s">
        <v>238</v>
      </c>
      <c r="H51" s="24" t="s">
        <v>420</v>
      </c>
    </row>
    <row r="52" spans="1:8" ht="84">
      <c r="A52" s="5">
        <v>6.2</v>
      </c>
      <c r="B52" s="7" t="s">
        <v>204</v>
      </c>
      <c r="C52" s="10" t="s">
        <v>56</v>
      </c>
      <c r="D52" s="139" t="s">
        <v>388</v>
      </c>
      <c r="E52" s="5" t="s">
        <v>498</v>
      </c>
      <c r="F52" s="24" t="s">
        <v>518</v>
      </c>
      <c r="G52" s="79" t="s">
        <v>238</v>
      </c>
      <c r="H52" s="24" t="s">
        <v>420</v>
      </c>
    </row>
    <row r="53" spans="1:8" ht="84">
      <c r="A53" s="5">
        <v>6.2</v>
      </c>
      <c r="B53" s="7" t="s">
        <v>204</v>
      </c>
      <c r="C53" s="10" t="s">
        <v>57</v>
      </c>
      <c r="D53" s="139" t="s">
        <v>387</v>
      </c>
      <c r="E53" s="5" t="s">
        <v>498</v>
      </c>
      <c r="F53" s="24" t="s">
        <v>518</v>
      </c>
      <c r="G53" s="79" t="s">
        <v>238</v>
      </c>
      <c r="H53" s="24" t="s">
        <v>420</v>
      </c>
    </row>
    <row r="54" spans="1:8" ht="84">
      <c r="A54" s="5">
        <v>6.2</v>
      </c>
      <c r="B54" s="7" t="s">
        <v>204</v>
      </c>
      <c r="C54" s="10" t="s">
        <v>58</v>
      </c>
      <c r="D54" s="140" t="s">
        <v>621</v>
      </c>
      <c r="E54" s="5" t="s">
        <v>498</v>
      </c>
      <c r="F54" s="27" t="s">
        <v>518</v>
      </c>
      <c r="G54" s="79" t="s">
        <v>238</v>
      </c>
      <c r="H54" s="24" t="s">
        <v>420</v>
      </c>
    </row>
    <row r="55" spans="1:8" ht="84">
      <c r="A55" s="5">
        <v>6.2</v>
      </c>
      <c r="B55" s="7" t="s">
        <v>204</v>
      </c>
      <c r="C55" s="10" t="s">
        <v>59</v>
      </c>
      <c r="D55" s="140" t="s">
        <v>622</v>
      </c>
      <c r="E55" s="5" t="s">
        <v>498</v>
      </c>
      <c r="F55" s="27" t="s">
        <v>518</v>
      </c>
      <c r="G55" s="79" t="s">
        <v>238</v>
      </c>
      <c r="H55" s="24" t="s">
        <v>420</v>
      </c>
    </row>
    <row r="56" spans="1:8" ht="84">
      <c r="A56" s="5">
        <v>6.2</v>
      </c>
      <c r="B56" s="7" t="s">
        <v>204</v>
      </c>
      <c r="C56" s="10" t="s">
        <v>60</v>
      </c>
      <c r="D56" s="139" t="s">
        <v>386</v>
      </c>
      <c r="E56" s="5" t="s">
        <v>498</v>
      </c>
      <c r="F56" s="24" t="s">
        <v>518</v>
      </c>
      <c r="G56" s="79" t="s">
        <v>238</v>
      </c>
      <c r="H56" s="24" t="s">
        <v>420</v>
      </c>
    </row>
    <row r="57" spans="1:8" ht="84">
      <c r="A57" s="5">
        <v>6.2</v>
      </c>
      <c r="B57" s="7" t="s">
        <v>204</v>
      </c>
      <c r="C57" s="10" t="s">
        <v>61</v>
      </c>
      <c r="D57" s="139" t="s">
        <v>385</v>
      </c>
      <c r="E57" s="5" t="s">
        <v>498</v>
      </c>
      <c r="F57" s="24" t="s">
        <v>518</v>
      </c>
      <c r="G57" s="79" t="s">
        <v>238</v>
      </c>
      <c r="H57" s="24" t="s">
        <v>420</v>
      </c>
    </row>
    <row r="58" spans="1:8" ht="84">
      <c r="A58" s="5">
        <v>6.2</v>
      </c>
      <c r="B58" s="7" t="s">
        <v>204</v>
      </c>
      <c r="C58" s="10" t="s">
        <v>62</v>
      </c>
      <c r="D58" s="139" t="s">
        <v>384</v>
      </c>
      <c r="E58" s="5" t="s">
        <v>498</v>
      </c>
      <c r="F58" s="24" t="s">
        <v>518</v>
      </c>
      <c r="G58" s="79" t="s">
        <v>238</v>
      </c>
      <c r="H58" s="24" t="s">
        <v>420</v>
      </c>
    </row>
    <row r="59" spans="1:8" ht="60">
      <c r="A59" s="17">
        <v>6.2</v>
      </c>
      <c r="B59" s="20" t="s">
        <v>204</v>
      </c>
      <c r="C59" s="18" t="s">
        <v>63</v>
      </c>
      <c r="D59" s="140" t="s">
        <v>506</v>
      </c>
      <c r="E59" s="17" t="s">
        <v>481</v>
      </c>
      <c r="F59" s="24" t="s">
        <v>518</v>
      </c>
      <c r="G59" s="79" t="s">
        <v>238</v>
      </c>
      <c r="H59" s="27" t="s">
        <v>420</v>
      </c>
    </row>
    <row r="60" spans="1:8" ht="24">
      <c r="A60" s="17">
        <v>6.3</v>
      </c>
      <c r="B60" s="20" t="s">
        <v>4</v>
      </c>
      <c r="C60" s="18" t="s">
        <v>64</v>
      </c>
      <c r="D60" s="141" t="s">
        <v>296</v>
      </c>
      <c r="E60" s="3" t="s">
        <v>516</v>
      </c>
      <c r="F60" s="27" t="s">
        <v>445</v>
      </c>
      <c r="G60" s="77" t="s">
        <v>501</v>
      </c>
      <c r="H60" s="24" t="s">
        <v>524</v>
      </c>
    </row>
    <row r="61" spans="1:8" ht="72">
      <c r="A61" s="17">
        <v>6.4</v>
      </c>
      <c r="B61" s="20" t="s">
        <v>5</v>
      </c>
      <c r="C61" s="17" t="s">
        <v>463</v>
      </c>
      <c r="D61" s="140" t="s">
        <v>451</v>
      </c>
      <c r="E61" s="20"/>
      <c r="F61" s="27" t="s">
        <v>445</v>
      </c>
      <c r="G61" s="77" t="s">
        <v>501</v>
      </c>
      <c r="H61" s="27" t="s">
        <v>523</v>
      </c>
    </row>
    <row r="62" spans="1:8" ht="72">
      <c r="A62" s="17">
        <v>6.4</v>
      </c>
      <c r="B62" s="20" t="s">
        <v>5</v>
      </c>
      <c r="C62" s="17" t="s">
        <v>464</v>
      </c>
      <c r="D62" s="140" t="s">
        <v>477</v>
      </c>
      <c r="E62" s="20"/>
      <c r="F62" s="20" t="s">
        <v>510</v>
      </c>
      <c r="G62" s="77" t="s">
        <v>501</v>
      </c>
      <c r="H62" s="27" t="s">
        <v>523</v>
      </c>
    </row>
    <row r="63" spans="1:8" ht="72">
      <c r="A63" s="17">
        <v>6.4</v>
      </c>
      <c r="B63" s="20" t="s">
        <v>5</v>
      </c>
      <c r="C63" s="17" t="s">
        <v>465</v>
      </c>
      <c r="D63" s="140" t="s">
        <v>452</v>
      </c>
      <c r="E63" s="20"/>
      <c r="F63" s="27" t="s">
        <v>445</v>
      </c>
      <c r="G63" s="77" t="s">
        <v>501</v>
      </c>
      <c r="H63" s="27" t="s">
        <v>523</v>
      </c>
    </row>
    <row r="64" spans="1:8" ht="72">
      <c r="A64" s="17">
        <v>6.4</v>
      </c>
      <c r="B64" s="20" t="s">
        <v>5</v>
      </c>
      <c r="C64" s="17" t="s">
        <v>65</v>
      </c>
      <c r="D64" s="140" t="s">
        <v>478</v>
      </c>
      <c r="E64" s="20"/>
      <c r="F64" s="20" t="s">
        <v>510</v>
      </c>
      <c r="G64" s="77" t="s">
        <v>501</v>
      </c>
      <c r="H64" s="27" t="s">
        <v>523</v>
      </c>
    </row>
    <row r="65" spans="1:8" ht="72">
      <c r="A65" s="17">
        <v>6.4</v>
      </c>
      <c r="B65" s="20" t="s">
        <v>5</v>
      </c>
      <c r="C65" s="17" t="s">
        <v>466</v>
      </c>
      <c r="D65" s="140" t="s">
        <v>453</v>
      </c>
      <c r="E65" s="20"/>
      <c r="F65" s="24" t="s">
        <v>539</v>
      </c>
      <c r="G65" s="77" t="s">
        <v>501</v>
      </c>
      <c r="H65" s="27" t="s">
        <v>523</v>
      </c>
    </row>
    <row r="66" spans="1:8" ht="72">
      <c r="A66" s="17">
        <v>6.4</v>
      </c>
      <c r="B66" s="20" t="s">
        <v>5</v>
      </c>
      <c r="C66" s="17" t="s">
        <v>467</v>
      </c>
      <c r="D66" s="140" t="s">
        <v>479</v>
      </c>
      <c r="E66" s="20"/>
      <c r="F66" s="20" t="s">
        <v>510</v>
      </c>
      <c r="G66" s="77" t="s">
        <v>501</v>
      </c>
      <c r="H66" s="27" t="s">
        <v>523</v>
      </c>
    </row>
    <row r="67" spans="1:8" ht="72">
      <c r="A67" s="17">
        <v>6.4</v>
      </c>
      <c r="B67" s="20" t="s">
        <v>5</v>
      </c>
      <c r="C67" s="17" t="s">
        <v>468</v>
      </c>
      <c r="D67" s="140" t="s">
        <v>454</v>
      </c>
      <c r="E67" s="20"/>
      <c r="F67" s="27" t="s">
        <v>445</v>
      </c>
      <c r="G67" s="77" t="s">
        <v>501</v>
      </c>
      <c r="H67" s="27" t="s">
        <v>523</v>
      </c>
    </row>
    <row r="68" spans="1:8" ht="72">
      <c r="A68" s="17">
        <v>6.4</v>
      </c>
      <c r="B68" s="20" t="s">
        <v>5</v>
      </c>
      <c r="C68" s="17" t="s">
        <v>469</v>
      </c>
      <c r="D68" s="140" t="s">
        <v>455</v>
      </c>
      <c r="E68" s="20"/>
      <c r="F68" s="20" t="s">
        <v>510</v>
      </c>
      <c r="G68" s="77" t="s">
        <v>501</v>
      </c>
      <c r="H68" s="27" t="s">
        <v>523</v>
      </c>
    </row>
    <row r="69" spans="1:8" ht="72">
      <c r="A69" s="17">
        <v>6.4</v>
      </c>
      <c r="B69" s="20" t="s">
        <v>5</v>
      </c>
      <c r="C69" s="17" t="s">
        <v>470</v>
      </c>
      <c r="D69" s="140" t="s">
        <v>456</v>
      </c>
      <c r="E69" s="20"/>
      <c r="F69" s="27" t="s">
        <v>445</v>
      </c>
      <c r="G69" s="77" t="s">
        <v>501</v>
      </c>
      <c r="H69" s="27" t="s">
        <v>523</v>
      </c>
    </row>
    <row r="70" spans="1:8" ht="72">
      <c r="A70" s="17">
        <v>6.4</v>
      </c>
      <c r="B70" s="20" t="s">
        <v>5</v>
      </c>
      <c r="C70" s="17" t="s">
        <v>471</v>
      </c>
      <c r="D70" s="140" t="s">
        <v>457</v>
      </c>
      <c r="E70" s="20"/>
      <c r="F70" s="20" t="s">
        <v>510</v>
      </c>
      <c r="G70" s="77" t="s">
        <v>501</v>
      </c>
      <c r="H70" s="27" t="s">
        <v>523</v>
      </c>
    </row>
    <row r="71" spans="1:8" ht="72">
      <c r="A71" s="17">
        <v>6.4</v>
      </c>
      <c r="B71" s="20" t="s">
        <v>5</v>
      </c>
      <c r="C71" s="17" t="s">
        <v>472</v>
      </c>
      <c r="D71" s="140" t="s">
        <v>458</v>
      </c>
      <c r="E71" s="20"/>
      <c r="F71" s="27" t="s">
        <v>445</v>
      </c>
      <c r="G71" s="77" t="s">
        <v>501</v>
      </c>
      <c r="H71" s="27" t="s">
        <v>523</v>
      </c>
    </row>
    <row r="72" spans="1:8" ht="72">
      <c r="A72" s="17">
        <v>6.4</v>
      </c>
      <c r="B72" s="20" t="s">
        <v>5</v>
      </c>
      <c r="C72" s="17" t="s">
        <v>473</v>
      </c>
      <c r="D72" s="140" t="s">
        <v>459</v>
      </c>
      <c r="E72" s="20"/>
      <c r="F72" s="20" t="s">
        <v>510</v>
      </c>
      <c r="G72" s="77" t="s">
        <v>501</v>
      </c>
      <c r="H72" s="27" t="s">
        <v>523</v>
      </c>
    </row>
    <row r="73" spans="1:8" ht="72">
      <c r="A73" s="17">
        <v>6.4</v>
      </c>
      <c r="B73" s="20" t="s">
        <v>5</v>
      </c>
      <c r="C73" s="17" t="s">
        <v>474</v>
      </c>
      <c r="D73" s="142" t="s">
        <v>460</v>
      </c>
      <c r="E73" s="20"/>
      <c r="F73" s="27" t="s">
        <v>445</v>
      </c>
      <c r="G73" s="77" t="s">
        <v>501</v>
      </c>
      <c r="H73" s="27" t="s">
        <v>523</v>
      </c>
    </row>
    <row r="74" spans="1:8" ht="72">
      <c r="A74" s="17">
        <v>6.4</v>
      </c>
      <c r="B74" s="20" t="s">
        <v>5</v>
      </c>
      <c r="C74" s="17" t="s">
        <v>475</v>
      </c>
      <c r="D74" s="140" t="s">
        <v>461</v>
      </c>
      <c r="E74" s="20"/>
      <c r="F74" s="27" t="s">
        <v>445</v>
      </c>
      <c r="G74" s="77" t="s">
        <v>501</v>
      </c>
      <c r="H74" s="27" t="s">
        <v>420</v>
      </c>
    </row>
    <row r="75" spans="1:8" ht="72">
      <c r="A75" s="17">
        <v>6.4</v>
      </c>
      <c r="B75" s="20" t="s">
        <v>5</v>
      </c>
      <c r="C75" s="17" t="s">
        <v>476</v>
      </c>
      <c r="D75" s="140" t="s">
        <v>462</v>
      </c>
      <c r="E75" s="20"/>
      <c r="F75" s="20" t="s">
        <v>510</v>
      </c>
      <c r="G75" s="77" t="s">
        <v>501</v>
      </c>
      <c r="H75" s="27" t="s">
        <v>523</v>
      </c>
    </row>
    <row r="76" spans="1:8" ht="60">
      <c r="A76" s="5">
        <v>6.5</v>
      </c>
      <c r="B76" s="7" t="s">
        <v>205</v>
      </c>
      <c r="C76" s="10" t="s">
        <v>500</v>
      </c>
      <c r="D76" s="133" t="s">
        <v>505</v>
      </c>
      <c r="E76" s="3" t="s">
        <v>516</v>
      </c>
      <c r="F76" s="24" t="s">
        <v>520</v>
      </c>
      <c r="G76" s="77" t="s">
        <v>501</v>
      </c>
      <c r="H76" s="27" t="s">
        <v>440</v>
      </c>
    </row>
    <row r="77" spans="1:8" ht="36">
      <c r="A77" s="17">
        <v>6.5</v>
      </c>
      <c r="B77" s="20" t="s">
        <v>444</v>
      </c>
      <c r="C77" s="18" t="s">
        <v>446</v>
      </c>
      <c r="D77" s="136" t="s">
        <v>447</v>
      </c>
      <c r="E77" s="3" t="s">
        <v>516</v>
      </c>
      <c r="F77" s="27" t="s">
        <v>445</v>
      </c>
      <c r="G77" s="77" t="s">
        <v>501</v>
      </c>
      <c r="H77" s="27" t="s">
        <v>440</v>
      </c>
    </row>
    <row r="78" spans="1:8" ht="36">
      <c r="A78" s="17">
        <v>6.5</v>
      </c>
      <c r="B78" s="20" t="s">
        <v>444</v>
      </c>
      <c r="C78" s="18" t="s">
        <v>495</v>
      </c>
      <c r="D78" s="136" t="s">
        <v>448</v>
      </c>
      <c r="E78" s="3" t="s">
        <v>516</v>
      </c>
      <c r="F78" s="27" t="s">
        <v>445</v>
      </c>
      <c r="G78" s="77" t="s">
        <v>501</v>
      </c>
      <c r="H78" s="27" t="s">
        <v>440</v>
      </c>
    </row>
    <row r="79" spans="1:8" ht="60">
      <c r="A79" s="5">
        <v>6.5</v>
      </c>
      <c r="B79" s="7" t="s">
        <v>205</v>
      </c>
      <c r="C79" s="10" t="s">
        <v>66</v>
      </c>
      <c r="D79" s="133" t="s">
        <v>270</v>
      </c>
      <c r="E79" s="3" t="s">
        <v>516</v>
      </c>
      <c r="F79" s="24" t="s">
        <v>520</v>
      </c>
      <c r="G79" s="77" t="s">
        <v>501</v>
      </c>
      <c r="H79" s="27" t="s">
        <v>440</v>
      </c>
    </row>
    <row r="80" spans="1:8" ht="60">
      <c r="A80" s="5">
        <v>6.5</v>
      </c>
      <c r="B80" s="7" t="s">
        <v>205</v>
      </c>
      <c r="C80" s="10" t="s">
        <v>67</v>
      </c>
      <c r="D80" s="133" t="s">
        <v>271</v>
      </c>
      <c r="E80" s="3" t="s">
        <v>516</v>
      </c>
      <c r="F80" s="24" t="s">
        <v>539</v>
      </c>
      <c r="G80" s="77" t="s">
        <v>501</v>
      </c>
      <c r="H80" s="27" t="s">
        <v>440</v>
      </c>
    </row>
    <row r="81" spans="1:8" ht="60">
      <c r="A81" s="5">
        <v>6.5</v>
      </c>
      <c r="B81" s="7" t="s">
        <v>205</v>
      </c>
      <c r="C81" s="10" t="s">
        <v>68</v>
      </c>
      <c r="D81" s="133" t="s">
        <v>322</v>
      </c>
      <c r="E81" s="3" t="s">
        <v>516</v>
      </c>
      <c r="F81" s="24" t="s">
        <v>518</v>
      </c>
      <c r="G81" s="77" t="s">
        <v>501</v>
      </c>
      <c r="H81" s="27" t="s">
        <v>440</v>
      </c>
    </row>
    <row r="82" spans="1:8" ht="60">
      <c r="A82" s="5">
        <v>6.5</v>
      </c>
      <c r="B82" s="7" t="s">
        <v>205</v>
      </c>
      <c r="C82" s="10" t="s">
        <v>321</v>
      </c>
      <c r="D82" s="133" t="s">
        <v>323</v>
      </c>
      <c r="E82" s="3" t="s">
        <v>516</v>
      </c>
      <c r="F82" s="24" t="s">
        <v>518</v>
      </c>
      <c r="G82" s="77" t="s">
        <v>501</v>
      </c>
      <c r="H82" s="27" t="s">
        <v>440</v>
      </c>
    </row>
    <row r="83" spans="1:8" ht="36">
      <c r="A83" s="5">
        <v>6.6</v>
      </c>
      <c r="B83" s="7" t="s">
        <v>619</v>
      </c>
      <c r="C83" s="10" t="s">
        <v>69</v>
      </c>
      <c r="D83" s="136" t="s">
        <v>619</v>
      </c>
      <c r="E83" s="3" t="s">
        <v>516</v>
      </c>
      <c r="F83" s="24" t="s">
        <v>518</v>
      </c>
      <c r="G83" s="77" t="s">
        <v>501</v>
      </c>
      <c r="H83" s="24" t="s">
        <v>523</v>
      </c>
    </row>
    <row r="84" spans="1:8" ht="36">
      <c r="A84" s="5">
        <v>6.7</v>
      </c>
      <c r="B84" s="7" t="s">
        <v>6</v>
      </c>
      <c r="C84" s="10" t="s">
        <v>70</v>
      </c>
      <c r="D84" s="133" t="s">
        <v>6</v>
      </c>
      <c r="E84" s="3" t="s">
        <v>516</v>
      </c>
      <c r="F84" s="24" t="s">
        <v>518</v>
      </c>
      <c r="G84" s="77" t="s">
        <v>501</v>
      </c>
      <c r="H84" s="24" t="s">
        <v>523</v>
      </c>
    </row>
    <row r="85" spans="1:8" ht="36">
      <c r="A85" s="5">
        <v>6.8</v>
      </c>
      <c r="B85" s="7" t="s">
        <v>72</v>
      </c>
      <c r="C85" s="10" t="s">
        <v>71</v>
      </c>
      <c r="D85" s="143" t="s">
        <v>72</v>
      </c>
      <c r="E85" s="3" t="s">
        <v>516</v>
      </c>
      <c r="F85" s="24" t="s">
        <v>518</v>
      </c>
      <c r="G85" s="77" t="s">
        <v>501</v>
      </c>
      <c r="H85" s="24" t="s">
        <v>523</v>
      </c>
    </row>
    <row r="86" spans="1:8" ht="36">
      <c r="A86" s="5">
        <v>7.1</v>
      </c>
      <c r="B86" s="7" t="s">
        <v>206</v>
      </c>
      <c r="C86" s="10" t="s">
        <v>76</v>
      </c>
      <c r="D86" s="133" t="s">
        <v>73</v>
      </c>
      <c r="E86" s="3" t="s">
        <v>516</v>
      </c>
      <c r="F86" s="27" t="s">
        <v>445</v>
      </c>
      <c r="G86" s="77" t="s">
        <v>501</v>
      </c>
      <c r="H86" s="24" t="s">
        <v>420</v>
      </c>
    </row>
    <row r="87" spans="1:8" ht="48">
      <c r="A87" s="5">
        <v>7.1</v>
      </c>
      <c r="B87" s="7" t="s">
        <v>206</v>
      </c>
      <c r="C87" s="10" t="s">
        <v>77</v>
      </c>
      <c r="D87" s="139" t="s">
        <v>391</v>
      </c>
      <c r="E87" s="5" t="s">
        <v>337</v>
      </c>
      <c r="F87" s="24" t="s">
        <v>518</v>
      </c>
      <c r="G87" s="79" t="s">
        <v>239</v>
      </c>
      <c r="H87" s="24" t="s">
        <v>420</v>
      </c>
    </row>
    <row r="88" spans="1:8" ht="36">
      <c r="A88" s="5">
        <v>7.1</v>
      </c>
      <c r="B88" s="7" t="s">
        <v>206</v>
      </c>
      <c r="C88" s="10" t="s">
        <v>78</v>
      </c>
      <c r="D88" s="139" t="s">
        <v>392</v>
      </c>
      <c r="E88" s="5" t="s">
        <v>337</v>
      </c>
      <c r="F88" s="24" t="s">
        <v>518</v>
      </c>
      <c r="G88" s="79" t="s">
        <v>239</v>
      </c>
      <c r="H88" s="24" t="s">
        <v>420</v>
      </c>
    </row>
    <row r="89" spans="1:8" ht="48">
      <c r="A89" s="5">
        <v>7.1</v>
      </c>
      <c r="B89" s="7" t="s">
        <v>206</v>
      </c>
      <c r="C89" s="10" t="s">
        <v>79</v>
      </c>
      <c r="D89" s="139" t="s">
        <v>393</v>
      </c>
      <c r="E89" s="5" t="s">
        <v>337</v>
      </c>
      <c r="F89" s="24" t="s">
        <v>518</v>
      </c>
      <c r="G89" s="79" t="s">
        <v>239</v>
      </c>
      <c r="H89" s="24" t="s">
        <v>420</v>
      </c>
    </row>
    <row r="90" spans="1:8" ht="36">
      <c r="A90" s="5">
        <v>7.1</v>
      </c>
      <c r="B90" s="7" t="s">
        <v>206</v>
      </c>
      <c r="C90" s="10" t="s">
        <v>80</v>
      </c>
      <c r="D90" s="139" t="s">
        <v>394</v>
      </c>
      <c r="E90" s="5" t="s">
        <v>337</v>
      </c>
      <c r="F90" s="24" t="s">
        <v>518</v>
      </c>
      <c r="G90" s="79" t="s">
        <v>239</v>
      </c>
      <c r="H90" s="24" t="s">
        <v>420</v>
      </c>
    </row>
    <row r="91" spans="1:8" ht="72">
      <c r="A91" s="5">
        <v>7.1</v>
      </c>
      <c r="B91" s="7" t="s">
        <v>206</v>
      </c>
      <c r="C91" s="10" t="s">
        <v>81</v>
      </c>
      <c r="D91" s="139" t="s">
        <v>395</v>
      </c>
      <c r="E91" s="5" t="s">
        <v>337</v>
      </c>
      <c r="F91" s="24" t="s">
        <v>518</v>
      </c>
      <c r="G91" s="79" t="s">
        <v>239</v>
      </c>
      <c r="H91" s="24" t="s">
        <v>420</v>
      </c>
    </row>
    <row r="92" spans="1:8" ht="60">
      <c r="A92" s="5">
        <v>7.1</v>
      </c>
      <c r="B92" s="7" t="s">
        <v>206</v>
      </c>
      <c r="C92" s="10" t="s">
        <v>82</v>
      </c>
      <c r="D92" s="139" t="s">
        <v>396</v>
      </c>
      <c r="E92" s="5" t="s">
        <v>337</v>
      </c>
      <c r="F92" s="24" t="s">
        <v>518</v>
      </c>
      <c r="G92" s="79" t="s">
        <v>239</v>
      </c>
      <c r="H92" s="24" t="s">
        <v>420</v>
      </c>
    </row>
    <row r="93" spans="1:8" ht="84">
      <c r="A93" s="5">
        <v>7.1</v>
      </c>
      <c r="B93" s="7" t="s">
        <v>206</v>
      </c>
      <c r="C93" s="10" t="s">
        <v>83</v>
      </c>
      <c r="D93" s="139" t="s">
        <v>397</v>
      </c>
      <c r="E93" s="5" t="s">
        <v>337</v>
      </c>
      <c r="F93" s="24" t="s">
        <v>518</v>
      </c>
      <c r="G93" s="79" t="s">
        <v>239</v>
      </c>
      <c r="H93" s="24" t="s">
        <v>420</v>
      </c>
    </row>
    <row r="94" spans="1:8" ht="36">
      <c r="A94" s="5">
        <v>7.1</v>
      </c>
      <c r="B94" s="7" t="s">
        <v>206</v>
      </c>
      <c r="C94" s="10" t="s">
        <v>84</v>
      </c>
      <c r="D94" s="139" t="s">
        <v>398</v>
      </c>
      <c r="E94" s="5" t="s">
        <v>337</v>
      </c>
      <c r="F94" s="24" t="s">
        <v>518</v>
      </c>
      <c r="G94" s="79" t="s">
        <v>239</v>
      </c>
      <c r="H94" s="24" t="s">
        <v>420</v>
      </c>
    </row>
    <row r="95" spans="1:8" ht="24">
      <c r="A95" s="5">
        <v>7.1</v>
      </c>
      <c r="B95" s="7" t="s">
        <v>206</v>
      </c>
      <c r="C95" s="10" t="s">
        <v>85</v>
      </c>
      <c r="D95" s="133" t="s">
        <v>74</v>
      </c>
      <c r="E95" s="3" t="s">
        <v>516</v>
      </c>
      <c r="F95" s="27" t="s">
        <v>445</v>
      </c>
      <c r="G95" s="77" t="s">
        <v>501</v>
      </c>
      <c r="H95" s="24" t="s">
        <v>523</v>
      </c>
    </row>
    <row r="96" spans="1:8" ht="60">
      <c r="A96" s="5">
        <v>7.1</v>
      </c>
      <c r="B96" s="7" t="s">
        <v>206</v>
      </c>
      <c r="C96" s="10" t="s">
        <v>86</v>
      </c>
      <c r="D96" s="133" t="s">
        <v>75</v>
      </c>
      <c r="E96" s="3" t="s">
        <v>516</v>
      </c>
      <c r="F96" s="27" t="s">
        <v>445</v>
      </c>
      <c r="G96" s="77" t="s">
        <v>501</v>
      </c>
      <c r="H96" s="24" t="s">
        <v>420</v>
      </c>
    </row>
    <row r="97" spans="1:8" ht="48">
      <c r="A97" s="5">
        <v>7.2</v>
      </c>
      <c r="B97" s="7" t="s">
        <v>207</v>
      </c>
      <c r="C97" s="10" t="s">
        <v>88</v>
      </c>
      <c r="D97" s="133" t="s">
        <v>87</v>
      </c>
      <c r="E97" s="3" t="s">
        <v>516</v>
      </c>
      <c r="F97" s="24" t="s">
        <v>518</v>
      </c>
      <c r="G97" s="77" t="s">
        <v>501</v>
      </c>
      <c r="H97" s="24" t="s">
        <v>420</v>
      </c>
    </row>
    <row r="98" spans="1:8" ht="96">
      <c r="A98" s="5">
        <v>7.3</v>
      </c>
      <c r="B98" s="7" t="s">
        <v>206</v>
      </c>
      <c r="C98" s="10" t="s">
        <v>98</v>
      </c>
      <c r="D98" s="139" t="s">
        <v>402</v>
      </c>
      <c r="E98" s="5" t="s">
        <v>355</v>
      </c>
      <c r="F98" s="24" t="s">
        <v>518</v>
      </c>
      <c r="G98" s="79" t="s">
        <v>240</v>
      </c>
      <c r="H98" s="24" t="s">
        <v>523</v>
      </c>
    </row>
    <row r="99" spans="1:8" ht="72">
      <c r="A99" s="5">
        <v>7.3</v>
      </c>
      <c r="B99" s="7" t="s">
        <v>206</v>
      </c>
      <c r="C99" s="10" t="s">
        <v>99</v>
      </c>
      <c r="D99" s="139" t="s">
        <v>311</v>
      </c>
      <c r="E99" s="3" t="s">
        <v>516</v>
      </c>
      <c r="F99" s="24" t="s">
        <v>520</v>
      </c>
      <c r="G99" s="77" t="s">
        <v>501</v>
      </c>
      <c r="H99" s="24" t="s">
        <v>523</v>
      </c>
    </row>
    <row r="100" spans="1:8" ht="60">
      <c r="A100" s="5">
        <v>7.3</v>
      </c>
      <c r="B100" s="7" t="s">
        <v>206</v>
      </c>
      <c r="C100" s="10" t="s">
        <v>100</v>
      </c>
      <c r="D100" s="139" t="s">
        <v>401</v>
      </c>
      <c r="E100" s="3" t="s">
        <v>547</v>
      </c>
      <c r="F100" s="24" t="s">
        <v>518</v>
      </c>
      <c r="G100" s="77" t="s">
        <v>312</v>
      </c>
      <c r="H100" s="24" t="s">
        <v>523</v>
      </c>
    </row>
    <row r="101" spans="1:8" ht="84">
      <c r="A101" s="5">
        <v>7.3</v>
      </c>
      <c r="B101" s="7" t="s">
        <v>206</v>
      </c>
      <c r="C101" s="10" t="s">
        <v>101</v>
      </c>
      <c r="D101" s="139" t="s">
        <v>623</v>
      </c>
      <c r="E101" s="5" t="s">
        <v>355</v>
      </c>
      <c r="F101" s="24" t="s">
        <v>518</v>
      </c>
      <c r="G101" s="79" t="s">
        <v>240</v>
      </c>
      <c r="H101" s="24" t="s">
        <v>523</v>
      </c>
    </row>
    <row r="102" spans="1:8" ht="96">
      <c r="A102" s="5">
        <v>7.3</v>
      </c>
      <c r="B102" s="7" t="s">
        <v>206</v>
      </c>
      <c r="C102" s="10" t="s">
        <v>309</v>
      </c>
      <c r="D102" s="139" t="s">
        <v>400</v>
      </c>
      <c r="E102" s="5" t="s">
        <v>355</v>
      </c>
      <c r="F102" s="24" t="s">
        <v>518</v>
      </c>
      <c r="G102" s="79" t="s">
        <v>240</v>
      </c>
      <c r="H102" s="24" t="s">
        <v>523</v>
      </c>
    </row>
    <row r="103" spans="1:8" ht="60">
      <c r="A103" s="5">
        <v>7.3</v>
      </c>
      <c r="B103" s="7" t="s">
        <v>206</v>
      </c>
      <c r="C103" s="10" t="s">
        <v>102</v>
      </c>
      <c r="D103" s="139" t="s">
        <v>399</v>
      </c>
      <c r="E103" s="5" t="s">
        <v>356</v>
      </c>
      <c r="F103" s="24" t="s">
        <v>520</v>
      </c>
      <c r="G103" s="77" t="s">
        <v>313</v>
      </c>
      <c r="H103" s="24" t="s">
        <v>523</v>
      </c>
    </row>
    <row r="104" spans="1:8" ht="72">
      <c r="A104" s="5">
        <v>7.3</v>
      </c>
      <c r="B104" s="7" t="s">
        <v>206</v>
      </c>
      <c r="C104" s="10" t="s">
        <v>310</v>
      </c>
      <c r="D104" s="139" t="s">
        <v>403</v>
      </c>
      <c r="E104" s="3" t="s">
        <v>547</v>
      </c>
      <c r="F104" s="24" t="s">
        <v>518</v>
      </c>
      <c r="G104" s="77" t="s">
        <v>312</v>
      </c>
      <c r="H104" s="24" t="s">
        <v>523</v>
      </c>
    </row>
    <row r="105" spans="1:8" ht="36">
      <c r="A105" s="5">
        <v>12.1</v>
      </c>
      <c r="B105" s="7" t="s">
        <v>208</v>
      </c>
      <c r="C105" s="10" t="s">
        <v>106</v>
      </c>
      <c r="D105" s="133" t="s">
        <v>624</v>
      </c>
      <c r="E105" s="3" t="s">
        <v>516</v>
      </c>
      <c r="F105" s="24" t="s">
        <v>519</v>
      </c>
      <c r="G105" s="77" t="s">
        <v>501</v>
      </c>
      <c r="H105" s="24" t="s">
        <v>523</v>
      </c>
    </row>
    <row r="106" spans="1:8" ht="36">
      <c r="A106" s="5">
        <v>12.1</v>
      </c>
      <c r="B106" s="7" t="s">
        <v>208</v>
      </c>
      <c r="C106" s="10" t="s">
        <v>107</v>
      </c>
      <c r="D106" s="133" t="s">
        <v>625</v>
      </c>
      <c r="E106" s="3" t="s">
        <v>516</v>
      </c>
      <c r="F106" s="24" t="s">
        <v>519</v>
      </c>
      <c r="G106" s="77" t="s">
        <v>501</v>
      </c>
      <c r="H106" s="24" t="s">
        <v>523</v>
      </c>
    </row>
    <row r="107" spans="1:8" ht="36">
      <c r="A107" s="5">
        <v>12.1</v>
      </c>
      <c r="B107" s="7" t="s">
        <v>208</v>
      </c>
      <c r="C107" s="10" t="s">
        <v>108</v>
      </c>
      <c r="D107" s="133" t="s">
        <v>626</v>
      </c>
      <c r="E107" s="3" t="s">
        <v>516</v>
      </c>
      <c r="F107" s="24" t="s">
        <v>519</v>
      </c>
      <c r="G107" s="77" t="s">
        <v>501</v>
      </c>
      <c r="H107" s="24" t="s">
        <v>523</v>
      </c>
    </row>
    <row r="108" spans="1:8" ht="36">
      <c r="A108" s="5">
        <v>12.2</v>
      </c>
      <c r="B108" s="7" t="s">
        <v>209</v>
      </c>
      <c r="C108" s="10" t="s">
        <v>112</v>
      </c>
      <c r="D108" s="133" t="s">
        <v>627</v>
      </c>
      <c r="E108" s="3" t="s">
        <v>516</v>
      </c>
      <c r="F108" s="24" t="s">
        <v>519</v>
      </c>
      <c r="G108" s="77" t="s">
        <v>501</v>
      </c>
      <c r="H108" s="24" t="s">
        <v>523</v>
      </c>
    </row>
    <row r="109" spans="1:8" ht="36">
      <c r="A109" s="5">
        <v>12.2</v>
      </c>
      <c r="B109" s="7" t="s">
        <v>209</v>
      </c>
      <c r="C109" s="10" t="s">
        <v>113</v>
      </c>
      <c r="D109" s="133" t="s">
        <v>628</v>
      </c>
      <c r="E109" s="3" t="s">
        <v>516</v>
      </c>
      <c r="F109" s="24" t="s">
        <v>519</v>
      </c>
      <c r="G109" s="77" t="s">
        <v>501</v>
      </c>
      <c r="H109" s="24" t="s">
        <v>523</v>
      </c>
    </row>
    <row r="110" spans="1:8" ht="36">
      <c r="A110" s="5">
        <v>12.2</v>
      </c>
      <c r="B110" s="7" t="s">
        <v>209</v>
      </c>
      <c r="C110" s="10" t="s">
        <v>114</v>
      </c>
      <c r="D110" s="133" t="s">
        <v>629</v>
      </c>
      <c r="E110" s="3" t="s">
        <v>516</v>
      </c>
      <c r="F110" s="24" t="s">
        <v>519</v>
      </c>
      <c r="G110" s="77" t="s">
        <v>501</v>
      </c>
      <c r="H110" s="24" t="s">
        <v>523</v>
      </c>
    </row>
    <row r="111" spans="1:8" ht="24">
      <c r="A111" s="5">
        <v>13.1</v>
      </c>
      <c r="B111" s="7" t="s">
        <v>210</v>
      </c>
      <c r="C111" s="10" t="s">
        <v>89</v>
      </c>
      <c r="D111" s="139" t="s">
        <v>297</v>
      </c>
      <c r="E111" s="3" t="s">
        <v>516</v>
      </c>
      <c r="F111" s="27" t="s">
        <v>445</v>
      </c>
      <c r="G111" s="77" t="s">
        <v>501</v>
      </c>
      <c r="H111" s="24" t="s">
        <v>525</v>
      </c>
    </row>
    <row r="112" spans="1:8" ht="36">
      <c r="A112" s="5">
        <v>13.1</v>
      </c>
      <c r="B112" s="7" t="s">
        <v>210</v>
      </c>
      <c r="C112" s="10" t="s">
        <v>90</v>
      </c>
      <c r="D112" s="139" t="s">
        <v>298</v>
      </c>
      <c r="E112" s="3" t="s">
        <v>516</v>
      </c>
      <c r="F112" s="27" t="s">
        <v>445</v>
      </c>
      <c r="G112" s="77" t="s">
        <v>501</v>
      </c>
      <c r="H112" s="24" t="s">
        <v>525</v>
      </c>
    </row>
    <row r="113" spans="1:8" ht="24">
      <c r="A113" s="17">
        <v>13.1</v>
      </c>
      <c r="B113" s="20" t="s">
        <v>210</v>
      </c>
      <c r="C113" s="18" t="s">
        <v>431</v>
      </c>
      <c r="D113" s="140" t="s">
        <v>433</v>
      </c>
      <c r="E113" s="3" t="s">
        <v>516</v>
      </c>
      <c r="F113" s="27" t="s">
        <v>445</v>
      </c>
      <c r="G113" s="77" t="s">
        <v>501</v>
      </c>
      <c r="H113" s="24" t="s">
        <v>525</v>
      </c>
    </row>
    <row r="114" spans="1:8" ht="24">
      <c r="A114" s="17">
        <v>13.1</v>
      </c>
      <c r="B114" s="20" t="s">
        <v>210</v>
      </c>
      <c r="C114" s="18" t="s">
        <v>432</v>
      </c>
      <c r="D114" s="140" t="s">
        <v>434</v>
      </c>
      <c r="E114" s="3" t="s">
        <v>522</v>
      </c>
      <c r="F114" s="27" t="s">
        <v>445</v>
      </c>
      <c r="G114" s="77" t="s">
        <v>501</v>
      </c>
      <c r="H114" s="27" t="s">
        <v>524</v>
      </c>
    </row>
    <row r="115" spans="1:8" ht="36">
      <c r="A115" s="5">
        <v>13.1</v>
      </c>
      <c r="B115" s="7" t="s">
        <v>210</v>
      </c>
      <c r="C115" s="10" t="s">
        <v>91</v>
      </c>
      <c r="D115" s="139" t="s">
        <v>299</v>
      </c>
      <c r="E115" s="3" t="s">
        <v>522</v>
      </c>
      <c r="F115" s="27" t="s">
        <v>445</v>
      </c>
      <c r="G115" s="77" t="s">
        <v>501</v>
      </c>
      <c r="H115" s="27" t="s">
        <v>524</v>
      </c>
    </row>
    <row r="116" spans="1:8" ht="48">
      <c r="A116" s="5">
        <v>14.1</v>
      </c>
      <c r="B116" s="7" t="s">
        <v>211</v>
      </c>
      <c r="C116" s="10" t="s">
        <v>119</v>
      </c>
      <c r="D116" s="133" t="s">
        <v>115</v>
      </c>
      <c r="E116" s="3" t="s">
        <v>516</v>
      </c>
      <c r="F116" s="24" t="s">
        <v>519</v>
      </c>
      <c r="G116" s="77" t="s">
        <v>501</v>
      </c>
      <c r="H116" s="24" t="s">
        <v>420</v>
      </c>
    </row>
    <row r="117" spans="1:8" ht="48">
      <c r="A117" s="5">
        <v>14.1</v>
      </c>
      <c r="B117" s="7" t="s">
        <v>211</v>
      </c>
      <c r="C117" s="10" t="s">
        <v>120</v>
      </c>
      <c r="D117" s="133" t="s">
        <v>116</v>
      </c>
      <c r="E117" s="3" t="s">
        <v>516</v>
      </c>
      <c r="F117" s="24" t="s">
        <v>519</v>
      </c>
      <c r="G117" s="77" t="s">
        <v>501</v>
      </c>
      <c r="H117" s="24" t="s">
        <v>420</v>
      </c>
    </row>
    <row r="118" spans="1:8" ht="48">
      <c r="A118" s="5">
        <v>14.1</v>
      </c>
      <c r="B118" s="7" t="s">
        <v>211</v>
      </c>
      <c r="C118" s="10" t="s">
        <v>121</v>
      </c>
      <c r="D118" s="133" t="s">
        <v>117</v>
      </c>
      <c r="E118" s="3" t="s">
        <v>516</v>
      </c>
      <c r="F118" s="24" t="s">
        <v>519</v>
      </c>
      <c r="G118" s="77" t="s">
        <v>501</v>
      </c>
      <c r="H118" s="24" t="s">
        <v>420</v>
      </c>
    </row>
    <row r="119" spans="1:8" ht="48">
      <c r="A119" s="5">
        <v>14.1</v>
      </c>
      <c r="B119" s="7" t="s">
        <v>211</v>
      </c>
      <c r="C119" s="10" t="s">
        <v>122</v>
      </c>
      <c r="D119" s="133" t="s">
        <v>118</v>
      </c>
      <c r="E119" s="3" t="s">
        <v>516</v>
      </c>
      <c r="F119" s="24" t="s">
        <v>519</v>
      </c>
      <c r="G119" s="77" t="s">
        <v>501</v>
      </c>
      <c r="H119" s="24" t="s">
        <v>420</v>
      </c>
    </row>
    <row r="120" spans="1:8" ht="24">
      <c r="A120" s="5">
        <v>15.1</v>
      </c>
      <c r="B120" s="7" t="s">
        <v>212</v>
      </c>
      <c r="C120" s="10" t="s">
        <v>125</v>
      </c>
      <c r="D120" s="133" t="s">
        <v>123</v>
      </c>
      <c r="E120" s="3" t="s">
        <v>516</v>
      </c>
      <c r="F120" s="24" t="s">
        <v>518</v>
      </c>
      <c r="G120" s="77" t="s">
        <v>501</v>
      </c>
      <c r="H120" s="24" t="s">
        <v>421</v>
      </c>
    </row>
    <row r="121" spans="1:8" ht="24">
      <c r="A121" s="5">
        <v>15.1</v>
      </c>
      <c r="B121" s="7" t="s">
        <v>212</v>
      </c>
      <c r="C121" s="10" t="s">
        <v>126</v>
      </c>
      <c r="D121" s="133" t="s">
        <v>124</v>
      </c>
      <c r="E121" s="3" t="s">
        <v>516</v>
      </c>
      <c r="F121" s="24" t="s">
        <v>518</v>
      </c>
      <c r="G121" s="77" t="s">
        <v>501</v>
      </c>
      <c r="H121" s="24" t="s">
        <v>421</v>
      </c>
    </row>
    <row r="122" spans="1:8" ht="24">
      <c r="A122" s="5">
        <v>15.2</v>
      </c>
      <c r="B122" s="7" t="s">
        <v>213</v>
      </c>
      <c r="C122" s="10" t="s">
        <v>153</v>
      </c>
      <c r="D122" s="133" t="s">
        <v>146</v>
      </c>
      <c r="E122" s="3" t="s">
        <v>516</v>
      </c>
      <c r="F122" s="24" t="s">
        <v>518</v>
      </c>
      <c r="G122" s="77" t="s">
        <v>501</v>
      </c>
      <c r="H122" s="24" t="s">
        <v>421</v>
      </c>
    </row>
    <row r="123" spans="1:8" ht="24">
      <c r="A123" s="5">
        <v>15.2</v>
      </c>
      <c r="B123" s="7" t="s">
        <v>213</v>
      </c>
      <c r="C123" s="10" t="s">
        <v>154</v>
      </c>
      <c r="D123" s="133" t="s">
        <v>147</v>
      </c>
      <c r="E123" s="3" t="s">
        <v>516</v>
      </c>
      <c r="F123" s="24" t="s">
        <v>518</v>
      </c>
      <c r="G123" s="77" t="s">
        <v>501</v>
      </c>
      <c r="H123" s="24" t="s">
        <v>421</v>
      </c>
    </row>
    <row r="124" spans="1:8" ht="24">
      <c r="A124" s="5">
        <v>15.2</v>
      </c>
      <c r="B124" s="7" t="s">
        <v>213</v>
      </c>
      <c r="C124" s="10" t="s">
        <v>155</v>
      </c>
      <c r="D124" s="133" t="s">
        <v>148</v>
      </c>
      <c r="E124" s="3" t="s">
        <v>516</v>
      </c>
      <c r="F124" s="24" t="s">
        <v>518</v>
      </c>
      <c r="G124" s="77" t="s">
        <v>501</v>
      </c>
      <c r="H124" s="24" t="s">
        <v>421</v>
      </c>
    </row>
    <row r="125" spans="1:8" ht="24">
      <c r="A125" s="5">
        <v>15.2</v>
      </c>
      <c r="B125" s="7" t="s">
        <v>213</v>
      </c>
      <c r="C125" s="10" t="s">
        <v>156</v>
      </c>
      <c r="D125" s="133" t="s">
        <v>149</v>
      </c>
      <c r="E125" s="3" t="s">
        <v>516</v>
      </c>
      <c r="F125" s="24" t="s">
        <v>518</v>
      </c>
      <c r="G125" s="77" t="s">
        <v>501</v>
      </c>
      <c r="H125" s="24" t="s">
        <v>421</v>
      </c>
    </row>
    <row r="126" spans="1:8" ht="24">
      <c r="A126" s="5">
        <v>15.2</v>
      </c>
      <c r="B126" s="7" t="s">
        <v>213</v>
      </c>
      <c r="C126" s="10" t="s">
        <v>157</v>
      </c>
      <c r="D126" s="133" t="s">
        <v>150</v>
      </c>
      <c r="E126" s="3" t="s">
        <v>516</v>
      </c>
      <c r="F126" s="24" t="s">
        <v>518</v>
      </c>
      <c r="G126" s="77" t="s">
        <v>501</v>
      </c>
      <c r="H126" s="24" t="s">
        <v>421</v>
      </c>
    </row>
    <row r="127" spans="1:8" ht="36">
      <c r="A127" s="5">
        <v>15.2</v>
      </c>
      <c r="B127" s="7" t="s">
        <v>213</v>
      </c>
      <c r="C127" s="10" t="s">
        <v>158</v>
      </c>
      <c r="D127" s="133" t="s">
        <v>151</v>
      </c>
      <c r="E127" s="3" t="s">
        <v>516</v>
      </c>
      <c r="F127" s="27" t="s">
        <v>445</v>
      </c>
      <c r="G127" s="77" t="s">
        <v>501</v>
      </c>
      <c r="H127" s="24" t="s">
        <v>421</v>
      </c>
    </row>
    <row r="128" spans="1:8" ht="24">
      <c r="A128" s="5">
        <v>15.2</v>
      </c>
      <c r="B128" s="7" t="s">
        <v>213</v>
      </c>
      <c r="C128" s="10" t="s">
        <v>159</v>
      </c>
      <c r="D128" s="133" t="s">
        <v>152</v>
      </c>
      <c r="E128" s="3" t="s">
        <v>516</v>
      </c>
      <c r="F128" s="27" t="s">
        <v>445</v>
      </c>
      <c r="G128" s="77" t="s">
        <v>501</v>
      </c>
      <c r="H128" s="24" t="s">
        <v>421</v>
      </c>
    </row>
    <row r="129" spans="1:8" ht="24">
      <c r="A129" s="5">
        <v>15.3</v>
      </c>
      <c r="B129" s="7" t="s">
        <v>214</v>
      </c>
      <c r="C129" s="10" t="s">
        <v>162</v>
      </c>
      <c r="D129" s="133" t="s">
        <v>630</v>
      </c>
      <c r="E129" s="3" t="s">
        <v>516</v>
      </c>
      <c r="F129" s="24" t="s">
        <v>519</v>
      </c>
      <c r="G129" s="77" t="s">
        <v>501</v>
      </c>
      <c r="H129" s="24" t="s">
        <v>421</v>
      </c>
    </row>
    <row r="130" spans="1:8" ht="36">
      <c r="A130" s="5">
        <v>15.3</v>
      </c>
      <c r="B130" s="7" t="s">
        <v>214</v>
      </c>
      <c r="C130" s="10" t="s">
        <v>163</v>
      </c>
      <c r="D130" s="133" t="s">
        <v>631</v>
      </c>
      <c r="E130" s="3" t="s">
        <v>516</v>
      </c>
      <c r="F130" s="24" t="s">
        <v>519</v>
      </c>
      <c r="G130" s="77" t="s">
        <v>501</v>
      </c>
      <c r="H130" s="24" t="s">
        <v>421</v>
      </c>
    </row>
    <row r="131" spans="1:8" ht="72">
      <c r="A131" s="5">
        <v>16.100000000000001</v>
      </c>
      <c r="B131" s="7" t="s">
        <v>215</v>
      </c>
      <c r="C131" s="10" t="s">
        <v>130</v>
      </c>
      <c r="D131" s="133" t="s">
        <v>127</v>
      </c>
      <c r="E131" s="3" t="s">
        <v>516</v>
      </c>
      <c r="F131" s="24" t="s">
        <v>518</v>
      </c>
      <c r="G131" s="77" t="s">
        <v>501</v>
      </c>
      <c r="H131" s="24" t="s">
        <v>420</v>
      </c>
    </row>
    <row r="132" spans="1:8" ht="72">
      <c r="A132" s="5">
        <v>16.100000000000001</v>
      </c>
      <c r="B132" s="7" t="s">
        <v>215</v>
      </c>
      <c r="C132" s="10" t="s">
        <v>129</v>
      </c>
      <c r="D132" s="133" t="s">
        <v>128</v>
      </c>
      <c r="E132" s="3" t="s">
        <v>516</v>
      </c>
      <c r="F132" s="24" t="s">
        <v>518</v>
      </c>
      <c r="G132" s="77" t="s">
        <v>501</v>
      </c>
      <c r="H132" s="24" t="s">
        <v>420</v>
      </c>
    </row>
    <row r="133" spans="1:8" ht="36">
      <c r="A133" s="5">
        <v>16.2</v>
      </c>
      <c r="B133" s="7" t="s">
        <v>217</v>
      </c>
      <c r="C133" s="10" t="s">
        <v>164</v>
      </c>
      <c r="D133" s="139" t="s">
        <v>632</v>
      </c>
      <c r="E133" s="3" t="s">
        <v>516</v>
      </c>
      <c r="F133" s="24" t="s">
        <v>519</v>
      </c>
      <c r="G133" s="77" t="s">
        <v>501</v>
      </c>
      <c r="H133" s="24" t="s">
        <v>420</v>
      </c>
    </row>
    <row r="134" spans="1:8" ht="48">
      <c r="A134" s="5">
        <v>16.2</v>
      </c>
      <c r="B134" s="7" t="s">
        <v>217</v>
      </c>
      <c r="C134" s="10" t="s">
        <v>165</v>
      </c>
      <c r="D134" s="139" t="s">
        <v>633</v>
      </c>
      <c r="E134" s="3" t="s">
        <v>516</v>
      </c>
      <c r="F134" s="24" t="s">
        <v>519</v>
      </c>
      <c r="G134" s="77" t="s">
        <v>501</v>
      </c>
      <c r="H134" s="24" t="s">
        <v>420</v>
      </c>
    </row>
    <row r="135" spans="1:8" ht="36">
      <c r="A135" s="5">
        <v>16.2</v>
      </c>
      <c r="B135" s="7" t="s">
        <v>217</v>
      </c>
      <c r="C135" s="10" t="s">
        <v>166</v>
      </c>
      <c r="D135" s="139" t="s">
        <v>634</v>
      </c>
      <c r="E135" s="3" t="s">
        <v>516</v>
      </c>
      <c r="F135" s="24" t="s">
        <v>519</v>
      </c>
      <c r="G135" s="77" t="s">
        <v>501</v>
      </c>
      <c r="H135" s="24" t="s">
        <v>420</v>
      </c>
    </row>
    <row r="136" spans="1:8" ht="48">
      <c r="A136" s="5">
        <v>16.2</v>
      </c>
      <c r="B136" s="7" t="s">
        <v>217</v>
      </c>
      <c r="C136" s="10" t="s">
        <v>167</v>
      </c>
      <c r="D136" s="139" t="s">
        <v>635</v>
      </c>
      <c r="E136" s="3" t="s">
        <v>516</v>
      </c>
      <c r="F136" s="24" t="s">
        <v>519</v>
      </c>
      <c r="G136" s="77" t="s">
        <v>501</v>
      </c>
      <c r="H136" s="24" t="s">
        <v>420</v>
      </c>
    </row>
    <row r="137" spans="1:8" ht="36">
      <c r="A137" s="5">
        <v>16.2</v>
      </c>
      <c r="B137" s="7" t="s">
        <v>217</v>
      </c>
      <c r="C137" s="10" t="s">
        <v>168</v>
      </c>
      <c r="D137" s="139" t="s">
        <v>636</v>
      </c>
      <c r="E137" s="3" t="s">
        <v>516</v>
      </c>
      <c r="F137" s="24" t="s">
        <v>519</v>
      </c>
      <c r="G137" s="77" t="s">
        <v>501</v>
      </c>
      <c r="H137" s="24" t="s">
        <v>420</v>
      </c>
    </row>
    <row r="138" spans="1:8" ht="36">
      <c r="A138" s="5">
        <v>16.2</v>
      </c>
      <c r="B138" s="7" t="s">
        <v>217</v>
      </c>
      <c r="C138" s="10" t="s">
        <v>169</v>
      </c>
      <c r="D138" s="139" t="s">
        <v>637</v>
      </c>
      <c r="E138" s="3" t="s">
        <v>516</v>
      </c>
      <c r="F138" s="24" t="s">
        <v>519</v>
      </c>
      <c r="G138" s="77" t="s">
        <v>501</v>
      </c>
      <c r="H138" s="24" t="s">
        <v>420</v>
      </c>
    </row>
    <row r="139" spans="1:8" ht="36">
      <c r="A139" s="5">
        <v>16.2</v>
      </c>
      <c r="B139" s="7" t="s">
        <v>217</v>
      </c>
      <c r="C139" s="10" t="s">
        <v>170</v>
      </c>
      <c r="D139" s="139" t="s">
        <v>638</v>
      </c>
      <c r="E139" s="3" t="s">
        <v>516</v>
      </c>
      <c r="F139" s="24" t="s">
        <v>519</v>
      </c>
      <c r="G139" s="77" t="s">
        <v>501</v>
      </c>
      <c r="H139" s="24" t="s">
        <v>420</v>
      </c>
    </row>
    <row r="140" spans="1:8" ht="60">
      <c r="A140" s="5">
        <v>16.2</v>
      </c>
      <c r="B140" s="7" t="s">
        <v>217</v>
      </c>
      <c r="C140" s="10" t="s">
        <v>324</v>
      </c>
      <c r="D140" s="144" t="s">
        <v>639</v>
      </c>
      <c r="E140" s="25" t="s">
        <v>660</v>
      </c>
      <c r="F140" s="24" t="s">
        <v>519</v>
      </c>
      <c r="G140" s="77" t="s">
        <v>241</v>
      </c>
      <c r="H140" s="24" t="s">
        <v>420</v>
      </c>
    </row>
    <row r="141" spans="1:8" ht="60">
      <c r="A141" s="5">
        <v>16.2</v>
      </c>
      <c r="B141" s="7" t="s">
        <v>217</v>
      </c>
      <c r="C141" s="10" t="s">
        <v>171</v>
      </c>
      <c r="D141" s="140" t="s">
        <v>640</v>
      </c>
      <c r="E141" s="3" t="s">
        <v>516</v>
      </c>
      <c r="F141" s="27" t="s">
        <v>512</v>
      </c>
      <c r="G141" s="77" t="s">
        <v>501</v>
      </c>
      <c r="H141" s="24" t="s">
        <v>420</v>
      </c>
    </row>
    <row r="142" spans="1:8" ht="36">
      <c r="A142" s="5">
        <v>16.2</v>
      </c>
      <c r="B142" s="7" t="s">
        <v>217</v>
      </c>
      <c r="C142" s="10" t="s">
        <v>172</v>
      </c>
      <c r="D142" s="139" t="s">
        <v>641</v>
      </c>
      <c r="E142" s="3" t="s">
        <v>516</v>
      </c>
      <c r="F142" s="24" t="s">
        <v>519</v>
      </c>
      <c r="G142" s="77" t="s">
        <v>501</v>
      </c>
      <c r="H142" s="24" t="s">
        <v>420</v>
      </c>
    </row>
    <row r="143" spans="1:8" ht="36">
      <c r="A143" s="5">
        <v>16.2</v>
      </c>
      <c r="B143" s="7" t="s">
        <v>217</v>
      </c>
      <c r="C143" s="10" t="s">
        <v>173</v>
      </c>
      <c r="D143" s="139" t="s">
        <v>642</v>
      </c>
      <c r="E143" s="3" t="s">
        <v>516</v>
      </c>
      <c r="F143" s="24" t="s">
        <v>519</v>
      </c>
      <c r="G143" s="77" t="s">
        <v>501</v>
      </c>
      <c r="H143" s="24" t="s">
        <v>420</v>
      </c>
    </row>
    <row r="144" spans="1:8" ht="36">
      <c r="A144" s="5">
        <v>16.2</v>
      </c>
      <c r="B144" s="7" t="s">
        <v>217</v>
      </c>
      <c r="C144" s="10" t="s">
        <v>174</v>
      </c>
      <c r="D144" s="139" t="s">
        <v>643</v>
      </c>
      <c r="E144" s="3" t="s">
        <v>516</v>
      </c>
      <c r="F144" s="24" t="s">
        <v>519</v>
      </c>
      <c r="G144" s="77" t="s">
        <v>501</v>
      </c>
      <c r="H144" s="24" t="s">
        <v>420</v>
      </c>
    </row>
    <row r="145" spans="1:8" ht="36">
      <c r="A145" s="5">
        <v>16.2</v>
      </c>
      <c r="B145" s="7" t="s">
        <v>217</v>
      </c>
      <c r="C145" s="10" t="s">
        <v>175</v>
      </c>
      <c r="D145" s="139" t="s">
        <v>644</v>
      </c>
      <c r="E145" s="3" t="s">
        <v>516</v>
      </c>
      <c r="F145" s="24" t="s">
        <v>519</v>
      </c>
      <c r="G145" s="77" t="s">
        <v>501</v>
      </c>
      <c r="H145" s="24" t="s">
        <v>420</v>
      </c>
    </row>
    <row r="146" spans="1:8" ht="36">
      <c r="A146" s="5">
        <v>16.2</v>
      </c>
      <c r="B146" s="7" t="s">
        <v>217</v>
      </c>
      <c r="C146" s="10" t="s">
        <v>176</v>
      </c>
      <c r="D146" s="139" t="s">
        <v>645</v>
      </c>
      <c r="E146" s="3" t="s">
        <v>516</v>
      </c>
      <c r="F146" s="24" t="s">
        <v>519</v>
      </c>
      <c r="G146" s="77" t="s">
        <v>501</v>
      </c>
      <c r="H146" s="24" t="s">
        <v>420</v>
      </c>
    </row>
    <row r="147" spans="1:8" ht="36">
      <c r="A147" s="5">
        <v>16.2</v>
      </c>
      <c r="B147" s="7" t="s">
        <v>217</v>
      </c>
      <c r="C147" s="10" t="s">
        <v>177</v>
      </c>
      <c r="D147" s="139" t="s">
        <v>646</v>
      </c>
      <c r="E147" s="25" t="s">
        <v>509</v>
      </c>
      <c r="F147" s="24" t="s">
        <v>519</v>
      </c>
      <c r="G147" s="77" t="s">
        <v>241</v>
      </c>
      <c r="H147" s="24" t="s">
        <v>420</v>
      </c>
    </row>
    <row r="148" spans="1:8" ht="36">
      <c r="A148" s="23">
        <v>16.2</v>
      </c>
      <c r="B148" s="16" t="s">
        <v>217</v>
      </c>
      <c r="C148" s="18" t="s">
        <v>325</v>
      </c>
      <c r="D148" s="145" t="s">
        <v>508</v>
      </c>
      <c r="E148" s="3" t="s">
        <v>516</v>
      </c>
      <c r="F148" s="24" t="s">
        <v>519</v>
      </c>
      <c r="G148" s="77" t="s">
        <v>501</v>
      </c>
      <c r="H148" s="27" t="s">
        <v>420</v>
      </c>
    </row>
    <row r="149" spans="1:8" ht="48">
      <c r="A149" s="5">
        <v>16.2</v>
      </c>
      <c r="B149" s="7" t="s">
        <v>217</v>
      </c>
      <c r="C149" s="10" t="s">
        <v>178</v>
      </c>
      <c r="D149" s="133" t="s">
        <v>131</v>
      </c>
      <c r="E149" s="3" t="s">
        <v>516</v>
      </c>
      <c r="F149" s="27" t="s">
        <v>445</v>
      </c>
      <c r="G149" s="77" t="s">
        <v>501</v>
      </c>
      <c r="H149" s="24" t="s">
        <v>420</v>
      </c>
    </row>
    <row r="150" spans="1:8" ht="48">
      <c r="A150" s="5">
        <v>16.2</v>
      </c>
      <c r="B150" s="7" t="s">
        <v>217</v>
      </c>
      <c r="C150" s="10" t="s">
        <v>179</v>
      </c>
      <c r="D150" s="133" t="s">
        <v>132</v>
      </c>
      <c r="E150" s="3" t="s">
        <v>516</v>
      </c>
      <c r="F150" s="27" t="s">
        <v>445</v>
      </c>
      <c r="G150" s="77" t="s">
        <v>501</v>
      </c>
      <c r="H150" s="24" t="s">
        <v>420</v>
      </c>
    </row>
    <row r="151" spans="1:8" ht="36">
      <c r="A151" s="5">
        <v>16.2</v>
      </c>
      <c r="B151" s="7" t="s">
        <v>217</v>
      </c>
      <c r="C151" s="10" t="s">
        <v>180</v>
      </c>
      <c r="D151" s="133" t="s">
        <v>133</v>
      </c>
      <c r="E151" s="3" t="s">
        <v>516</v>
      </c>
      <c r="F151" s="24" t="s">
        <v>520</v>
      </c>
      <c r="G151" s="77" t="s">
        <v>501</v>
      </c>
      <c r="H151" s="24" t="s">
        <v>420</v>
      </c>
    </row>
    <row r="152" spans="1:8" ht="36">
      <c r="A152" s="17">
        <v>16.2</v>
      </c>
      <c r="B152" s="20" t="s">
        <v>217</v>
      </c>
      <c r="C152" s="18" t="s">
        <v>493</v>
      </c>
      <c r="D152" s="136" t="s">
        <v>647</v>
      </c>
      <c r="E152" s="3" t="s">
        <v>516</v>
      </c>
      <c r="F152" s="24" t="s">
        <v>519</v>
      </c>
      <c r="G152" s="77" t="s">
        <v>501</v>
      </c>
      <c r="H152" s="27" t="s">
        <v>420</v>
      </c>
    </row>
    <row r="153" spans="1:8" ht="24">
      <c r="A153" s="5">
        <v>16.3</v>
      </c>
      <c r="B153" s="7" t="s">
        <v>216</v>
      </c>
      <c r="C153" s="10" t="s">
        <v>94</v>
      </c>
      <c r="D153" s="133" t="s">
        <v>300</v>
      </c>
      <c r="E153" s="3" t="s">
        <v>516</v>
      </c>
      <c r="F153" s="24" t="s">
        <v>518</v>
      </c>
      <c r="G153" s="77" t="s">
        <v>501</v>
      </c>
      <c r="H153" s="24" t="s">
        <v>420</v>
      </c>
    </row>
    <row r="154" spans="1:8" ht="24">
      <c r="A154" s="5">
        <v>16.3</v>
      </c>
      <c r="B154" s="7" t="s">
        <v>216</v>
      </c>
      <c r="C154" s="10" t="s">
        <v>95</v>
      </c>
      <c r="D154" s="133" t="s">
        <v>301</v>
      </c>
      <c r="E154" s="3" t="s">
        <v>516</v>
      </c>
      <c r="F154" s="24" t="s">
        <v>518</v>
      </c>
      <c r="G154" s="77" t="s">
        <v>501</v>
      </c>
      <c r="H154" s="24" t="s">
        <v>420</v>
      </c>
    </row>
    <row r="155" spans="1:8" ht="84">
      <c r="A155" s="5">
        <v>16.3</v>
      </c>
      <c r="B155" s="7" t="s">
        <v>216</v>
      </c>
      <c r="C155" s="10" t="s">
        <v>96</v>
      </c>
      <c r="D155" s="133" t="s">
        <v>406</v>
      </c>
      <c r="E155" s="3" t="s">
        <v>357</v>
      </c>
      <c r="F155" s="24" t="s">
        <v>518</v>
      </c>
      <c r="G155" s="79" t="s">
        <v>242</v>
      </c>
      <c r="H155" s="24" t="s">
        <v>420</v>
      </c>
    </row>
    <row r="156" spans="1:8" ht="84">
      <c r="A156" s="5">
        <v>16.3</v>
      </c>
      <c r="B156" s="7" t="s">
        <v>216</v>
      </c>
      <c r="C156" s="10" t="s">
        <v>97</v>
      </c>
      <c r="D156" s="133" t="s">
        <v>407</v>
      </c>
      <c r="E156" s="3" t="s">
        <v>357</v>
      </c>
      <c r="F156" s="24" t="s">
        <v>518</v>
      </c>
      <c r="G156" s="79" t="s">
        <v>242</v>
      </c>
      <c r="H156" s="24" t="s">
        <v>420</v>
      </c>
    </row>
    <row r="157" spans="1:8" ht="60">
      <c r="A157" s="5">
        <v>17.100000000000001</v>
      </c>
      <c r="B157" s="7" t="s">
        <v>92</v>
      </c>
      <c r="C157" s="10" t="s">
        <v>93</v>
      </c>
      <c r="D157" s="133" t="s">
        <v>92</v>
      </c>
      <c r="E157" s="3" t="s">
        <v>516</v>
      </c>
      <c r="F157" s="24" t="s">
        <v>519</v>
      </c>
      <c r="G157" s="77" t="s">
        <v>501</v>
      </c>
      <c r="H157" s="27" t="s">
        <v>440</v>
      </c>
    </row>
    <row r="158" spans="1:8" ht="24">
      <c r="A158" s="5">
        <v>17.2</v>
      </c>
      <c r="B158" s="7" t="s">
        <v>182</v>
      </c>
      <c r="C158" s="10" t="s">
        <v>183</v>
      </c>
      <c r="D158" s="133" t="s">
        <v>182</v>
      </c>
      <c r="E158" s="3" t="s">
        <v>516</v>
      </c>
      <c r="F158" s="24" t="s">
        <v>519</v>
      </c>
      <c r="G158" s="77" t="s">
        <v>501</v>
      </c>
      <c r="H158" s="27" t="s">
        <v>440</v>
      </c>
    </row>
    <row r="159" spans="1:8" ht="36">
      <c r="A159" s="5">
        <v>17.3</v>
      </c>
      <c r="B159" s="7" t="s">
        <v>317</v>
      </c>
      <c r="C159" s="10" t="s">
        <v>181</v>
      </c>
      <c r="D159" s="133" t="s">
        <v>648</v>
      </c>
      <c r="E159" s="3" t="s">
        <v>418</v>
      </c>
      <c r="F159" s="24" t="s">
        <v>511</v>
      </c>
      <c r="G159" s="79" t="s">
        <v>417</v>
      </c>
      <c r="H159" s="27" t="s">
        <v>440</v>
      </c>
    </row>
    <row r="160" spans="1:8" ht="24">
      <c r="A160" s="5">
        <v>17.399999999999999</v>
      </c>
      <c r="B160" s="7" t="s">
        <v>218</v>
      </c>
      <c r="C160" s="10" t="s">
        <v>135</v>
      </c>
      <c r="D160" s="133" t="s">
        <v>134</v>
      </c>
      <c r="E160" s="3" t="s">
        <v>516</v>
      </c>
      <c r="F160" s="27" t="s">
        <v>445</v>
      </c>
      <c r="G160" s="77" t="s">
        <v>501</v>
      </c>
      <c r="H160" s="27" t="s">
        <v>440</v>
      </c>
    </row>
    <row r="161" spans="1:8" ht="24">
      <c r="A161" s="5">
        <v>18.100000000000001</v>
      </c>
      <c r="B161" s="7" t="s">
        <v>219</v>
      </c>
      <c r="C161" s="10" t="s">
        <v>345</v>
      </c>
      <c r="D161" s="139" t="s">
        <v>281</v>
      </c>
      <c r="E161" s="3" t="s">
        <v>516</v>
      </c>
      <c r="F161" s="24" t="s">
        <v>520</v>
      </c>
      <c r="G161" s="77" t="s">
        <v>501</v>
      </c>
      <c r="H161" s="24" t="s">
        <v>420</v>
      </c>
    </row>
    <row r="162" spans="1:8" ht="24">
      <c r="A162" s="5">
        <v>18.100000000000001</v>
      </c>
      <c r="B162" s="7" t="s">
        <v>219</v>
      </c>
      <c r="C162" s="10" t="s">
        <v>346</v>
      </c>
      <c r="D162" s="139" t="s">
        <v>282</v>
      </c>
      <c r="E162" s="3" t="s">
        <v>516</v>
      </c>
      <c r="F162" s="24" t="s">
        <v>520</v>
      </c>
      <c r="G162" s="77" t="s">
        <v>501</v>
      </c>
      <c r="H162" s="24" t="s">
        <v>420</v>
      </c>
    </row>
    <row r="163" spans="1:8" ht="24">
      <c r="A163" s="5">
        <v>18.100000000000001</v>
      </c>
      <c r="B163" s="7" t="s">
        <v>219</v>
      </c>
      <c r="C163" s="10" t="s">
        <v>347</v>
      </c>
      <c r="D163" s="139" t="s">
        <v>341</v>
      </c>
      <c r="E163" s="3" t="s">
        <v>516</v>
      </c>
      <c r="F163" s="24" t="s">
        <v>520</v>
      </c>
      <c r="G163" s="77" t="s">
        <v>501</v>
      </c>
      <c r="H163" s="24" t="s">
        <v>420</v>
      </c>
    </row>
    <row r="164" spans="1:8" ht="24">
      <c r="A164" s="5">
        <v>18.100000000000001</v>
      </c>
      <c r="B164" s="7" t="s">
        <v>219</v>
      </c>
      <c r="C164" s="10" t="s">
        <v>348</v>
      </c>
      <c r="D164" s="139" t="s">
        <v>285</v>
      </c>
      <c r="E164" s="3" t="s">
        <v>516</v>
      </c>
      <c r="F164" s="24" t="s">
        <v>520</v>
      </c>
      <c r="G164" s="77" t="s">
        <v>501</v>
      </c>
      <c r="H164" s="27" t="s">
        <v>420</v>
      </c>
    </row>
    <row r="165" spans="1:8" ht="24">
      <c r="A165" s="5">
        <v>18.100000000000001</v>
      </c>
      <c r="B165" s="7" t="s">
        <v>219</v>
      </c>
      <c r="C165" s="10" t="s">
        <v>349</v>
      </c>
      <c r="D165" s="139" t="s">
        <v>283</v>
      </c>
      <c r="E165" s="3" t="s">
        <v>516</v>
      </c>
      <c r="F165" s="24" t="s">
        <v>520</v>
      </c>
      <c r="G165" s="77" t="s">
        <v>501</v>
      </c>
      <c r="H165" s="27" t="s">
        <v>420</v>
      </c>
    </row>
    <row r="166" spans="1:8" ht="24">
      <c r="A166" s="5">
        <v>18.100000000000001</v>
      </c>
      <c r="B166" s="7" t="s">
        <v>219</v>
      </c>
      <c r="C166" s="10" t="s">
        <v>350</v>
      </c>
      <c r="D166" s="139" t="s">
        <v>284</v>
      </c>
      <c r="E166" s="3" t="s">
        <v>516</v>
      </c>
      <c r="F166" s="24" t="s">
        <v>520</v>
      </c>
      <c r="G166" s="77" t="s">
        <v>501</v>
      </c>
      <c r="H166" s="27" t="s">
        <v>420</v>
      </c>
    </row>
    <row r="167" spans="1:8" ht="24">
      <c r="A167" s="5">
        <v>18.100000000000001</v>
      </c>
      <c r="B167" s="7" t="s">
        <v>219</v>
      </c>
      <c r="C167" s="10" t="s">
        <v>351</v>
      </c>
      <c r="D167" s="139" t="s">
        <v>342</v>
      </c>
      <c r="E167" s="3" t="s">
        <v>516</v>
      </c>
      <c r="F167" s="24" t="s">
        <v>520</v>
      </c>
      <c r="G167" s="77" t="s">
        <v>501</v>
      </c>
      <c r="H167" s="27" t="s">
        <v>420</v>
      </c>
    </row>
    <row r="168" spans="1:8" ht="24">
      <c r="A168" s="5">
        <v>18.100000000000001</v>
      </c>
      <c r="B168" s="7" t="s">
        <v>219</v>
      </c>
      <c r="C168" s="10" t="s">
        <v>352</v>
      </c>
      <c r="D168" s="139" t="s">
        <v>343</v>
      </c>
      <c r="E168" s="3" t="s">
        <v>516</v>
      </c>
      <c r="F168" s="24" t="s">
        <v>520</v>
      </c>
      <c r="G168" s="77" t="s">
        <v>501</v>
      </c>
      <c r="H168" s="24" t="s">
        <v>420</v>
      </c>
    </row>
    <row r="169" spans="1:8" ht="24">
      <c r="A169" s="5">
        <v>18.100000000000001</v>
      </c>
      <c r="B169" s="7" t="s">
        <v>219</v>
      </c>
      <c r="C169" s="18" t="s">
        <v>435</v>
      </c>
      <c r="D169" s="139" t="s">
        <v>344</v>
      </c>
      <c r="E169" s="3" t="s">
        <v>516</v>
      </c>
      <c r="F169" s="24" t="s">
        <v>520</v>
      </c>
      <c r="G169" s="77" t="s">
        <v>501</v>
      </c>
      <c r="H169" s="24" t="s">
        <v>420</v>
      </c>
    </row>
    <row r="170" spans="1:8" ht="60">
      <c r="A170" s="5">
        <v>18.2</v>
      </c>
      <c r="B170" s="7" t="s">
        <v>220</v>
      </c>
      <c r="C170" s="10" t="s">
        <v>136</v>
      </c>
      <c r="D170" s="139" t="s">
        <v>649</v>
      </c>
      <c r="E170" s="5" t="s">
        <v>358</v>
      </c>
      <c r="F170" s="24" t="s">
        <v>519</v>
      </c>
      <c r="G170" s="79" t="s">
        <v>243</v>
      </c>
      <c r="H170" s="24" t="s">
        <v>523</v>
      </c>
    </row>
    <row r="171" spans="1:8" ht="60">
      <c r="A171" s="5">
        <v>18.2</v>
      </c>
      <c r="B171" s="7" t="s">
        <v>220</v>
      </c>
      <c r="C171" s="10" t="s">
        <v>137</v>
      </c>
      <c r="D171" s="139" t="s">
        <v>650</v>
      </c>
      <c r="E171" s="5" t="s">
        <v>358</v>
      </c>
      <c r="F171" s="24" t="s">
        <v>519</v>
      </c>
      <c r="G171" s="79" t="s">
        <v>243</v>
      </c>
      <c r="H171" s="24" t="s">
        <v>523</v>
      </c>
    </row>
    <row r="172" spans="1:8" ht="60">
      <c r="A172" s="5">
        <v>18.2</v>
      </c>
      <c r="B172" s="7" t="s">
        <v>220</v>
      </c>
      <c r="C172" s="10" t="s">
        <v>138</v>
      </c>
      <c r="D172" s="139" t="s">
        <v>651</v>
      </c>
      <c r="E172" s="5" t="s">
        <v>358</v>
      </c>
      <c r="F172" s="24" t="s">
        <v>519</v>
      </c>
      <c r="G172" s="79" t="s">
        <v>243</v>
      </c>
      <c r="H172" s="24" t="s">
        <v>523</v>
      </c>
    </row>
    <row r="173" spans="1:8" ht="72">
      <c r="A173" s="5">
        <v>18.3</v>
      </c>
      <c r="B173" s="7" t="s">
        <v>221</v>
      </c>
      <c r="C173" s="10" t="s">
        <v>184</v>
      </c>
      <c r="D173" s="144" t="s">
        <v>652</v>
      </c>
      <c r="E173" s="5" t="s">
        <v>358</v>
      </c>
      <c r="F173" s="24" t="s">
        <v>519</v>
      </c>
      <c r="G173" s="79" t="s">
        <v>243</v>
      </c>
      <c r="H173" s="24" t="s">
        <v>523</v>
      </c>
    </row>
    <row r="174" spans="1:8" ht="72">
      <c r="A174" s="5">
        <v>18.3</v>
      </c>
      <c r="B174" s="7" t="s">
        <v>221</v>
      </c>
      <c r="C174" s="10" t="s">
        <v>185</v>
      </c>
      <c r="D174" s="144" t="s">
        <v>653</v>
      </c>
      <c r="E174" s="5" t="s">
        <v>358</v>
      </c>
      <c r="F174" s="24" t="s">
        <v>519</v>
      </c>
      <c r="G174" s="79" t="s">
        <v>243</v>
      </c>
      <c r="H174" s="24" t="s">
        <v>523</v>
      </c>
    </row>
    <row r="175" spans="1:8" ht="60">
      <c r="A175" s="5">
        <v>18.3</v>
      </c>
      <c r="B175" s="7" t="s">
        <v>221</v>
      </c>
      <c r="C175" s="10" t="s">
        <v>186</v>
      </c>
      <c r="D175" s="139" t="s">
        <v>654</v>
      </c>
      <c r="E175" s="5" t="s">
        <v>358</v>
      </c>
      <c r="F175" s="24" t="s">
        <v>519</v>
      </c>
      <c r="G175" s="79" t="s">
        <v>243</v>
      </c>
      <c r="H175" s="24" t="s">
        <v>523</v>
      </c>
    </row>
    <row r="176" spans="1:8" ht="60">
      <c r="A176" s="5">
        <v>18.399999999999999</v>
      </c>
      <c r="B176" s="7" t="s">
        <v>222</v>
      </c>
      <c r="C176" s="10" t="s">
        <v>189</v>
      </c>
      <c r="D176" s="139" t="s">
        <v>655</v>
      </c>
      <c r="E176" s="3" t="s">
        <v>516</v>
      </c>
      <c r="F176" s="24" t="s">
        <v>519</v>
      </c>
      <c r="G176" s="77" t="s">
        <v>501</v>
      </c>
      <c r="H176" s="24" t="s">
        <v>420</v>
      </c>
    </row>
    <row r="177" spans="1:8" ht="48">
      <c r="A177" s="5">
        <v>18.399999999999999</v>
      </c>
      <c r="B177" s="7" t="s">
        <v>222</v>
      </c>
      <c r="C177" s="10" t="s">
        <v>190</v>
      </c>
      <c r="D177" s="139" t="s">
        <v>656</v>
      </c>
      <c r="E177" s="3" t="s">
        <v>516</v>
      </c>
      <c r="F177" s="24" t="s">
        <v>519</v>
      </c>
      <c r="G177" s="77" t="s">
        <v>501</v>
      </c>
      <c r="H177" s="24" t="s">
        <v>420</v>
      </c>
    </row>
    <row r="178" spans="1:8" ht="48">
      <c r="A178" s="5">
        <v>18.399999999999999</v>
      </c>
      <c r="B178" s="7" t="s">
        <v>222</v>
      </c>
      <c r="C178" s="10" t="s">
        <v>191</v>
      </c>
      <c r="D178" s="139" t="s">
        <v>657</v>
      </c>
      <c r="E178" s="3" t="s">
        <v>516</v>
      </c>
      <c r="F178" s="24" t="s">
        <v>519</v>
      </c>
      <c r="G178" s="77" t="s">
        <v>501</v>
      </c>
      <c r="H178" s="24" t="s">
        <v>420</v>
      </c>
    </row>
    <row r="179" spans="1:8" ht="36">
      <c r="A179" s="5">
        <v>19.100000000000001</v>
      </c>
      <c r="B179" s="7" t="s">
        <v>223</v>
      </c>
      <c r="C179" s="10" t="s">
        <v>187</v>
      </c>
      <c r="D179" s="133" t="s">
        <v>139</v>
      </c>
      <c r="E179" s="3" t="s">
        <v>516</v>
      </c>
      <c r="F179" s="24" t="s">
        <v>520</v>
      </c>
      <c r="G179" s="77" t="s">
        <v>501</v>
      </c>
      <c r="H179" s="24" t="s">
        <v>420</v>
      </c>
    </row>
    <row r="180" spans="1:8" ht="36">
      <c r="A180" s="5">
        <v>19.100000000000001</v>
      </c>
      <c r="B180" s="7" t="s">
        <v>223</v>
      </c>
      <c r="C180" s="10" t="s">
        <v>188</v>
      </c>
      <c r="D180" s="133" t="s">
        <v>140</v>
      </c>
      <c r="E180" s="3" t="s">
        <v>516</v>
      </c>
      <c r="F180" s="24" t="s">
        <v>520</v>
      </c>
      <c r="G180" s="77" t="s">
        <v>501</v>
      </c>
      <c r="H180" s="24" t="s">
        <v>420</v>
      </c>
    </row>
    <row r="181" spans="1:8" ht="36">
      <c r="A181" s="17">
        <v>19.100000000000001</v>
      </c>
      <c r="B181" s="20" t="s">
        <v>223</v>
      </c>
      <c r="C181" s="18" t="s">
        <v>423</v>
      </c>
      <c r="D181" s="136" t="s">
        <v>427</v>
      </c>
      <c r="E181" s="3" t="s">
        <v>516</v>
      </c>
      <c r="F181" s="24" t="s">
        <v>519</v>
      </c>
      <c r="G181" s="77" t="s">
        <v>501</v>
      </c>
      <c r="H181" s="24" t="s">
        <v>523</v>
      </c>
    </row>
    <row r="182" spans="1:8" ht="36">
      <c r="A182" s="17">
        <v>19.100000000000001</v>
      </c>
      <c r="B182" s="20" t="s">
        <v>223</v>
      </c>
      <c r="C182" s="18" t="s">
        <v>424</v>
      </c>
      <c r="D182" s="136" t="s">
        <v>428</v>
      </c>
      <c r="E182" s="3" t="s">
        <v>522</v>
      </c>
      <c r="F182" s="24" t="s">
        <v>519</v>
      </c>
      <c r="G182" s="77" t="s">
        <v>501</v>
      </c>
      <c r="H182" s="24" t="s">
        <v>523</v>
      </c>
    </row>
    <row r="183" spans="1:8" ht="36">
      <c r="A183" s="17">
        <v>19.100000000000001</v>
      </c>
      <c r="B183" s="20" t="s">
        <v>223</v>
      </c>
      <c r="C183" s="18" t="s">
        <v>425</v>
      </c>
      <c r="D183" s="136" t="s">
        <v>429</v>
      </c>
      <c r="E183" s="3" t="s">
        <v>516</v>
      </c>
      <c r="F183" s="24" t="s">
        <v>519</v>
      </c>
      <c r="G183" s="77" t="s">
        <v>501</v>
      </c>
      <c r="H183" s="24" t="s">
        <v>523</v>
      </c>
    </row>
    <row r="184" spans="1:8" ht="36">
      <c r="A184" s="17">
        <v>19.100000000000001</v>
      </c>
      <c r="B184" s="20" t="s">
        <v>223</v>
      </c>
      <c r="C184" s="18" t="s">
        <v>426</v>
      </c>
      <c r="D184" s="136" t="s">
        <v>430</v>
      </c>
      <c r="E184" s="3" t="s">
        <v>522</v>
      </c>
      <c r="F184" s="24" t="s">
        <v>519</v>
      </c>
      <c r="G184" s="77" t="s">
        <v>501</v>
      </c>
      <c r="H184" s="24" t="s">
        <v>523</v>
      </c>
    </row>
    <row r="185" spans="1:8" ht="36">
      <c r="A185" s="5">
        <v>20.100000000000001</v>
      </c>
      <c r="B185" s="7" t="s">
        <v>224</v>
      </c>
      <c r="C185" s="10" t="s">
        <v>192</v>
      </c>
      <c r="D185" s="133" t="s">
        <v>141</v>
      </c>
      <c r="E185" s="3"/>
      <c r="F185" s="24" t="s">
        <v>519</v>
      </c>
      <c r="G185" s="77" t="s">
        <v>492</v>
      </c>
      <c r="H185" s="24" t="s">
        <v>422</v>
      </c>
    </row>
    <row r="186" spans="1:8" ht="48">
      <c r="A186" s="5">
        <v>20.2</v>
      </c>
      <c r="B186" s="7" t="s">
        <v>306</v>
      </c>
      <c r="C186" s="10" t="s">
        <v>193</v>
      </c>
      <c r="D186" s="133" t="s">
        <v>142</v>
      </c>
      <c r="E186" s="3"/>
      <c r="F186" s="24" t="s">
        <v>518</v>
      </c>
      <c r="G186" s="77" t="s">
        <v>492</v>
      </c>
      <c r="H186" s="24" t="s">
        <v>422</v>
      </c>
    </row>
    <row r="187" spans="1:8" ht="60">
      <c r="A187" s="5">
        <v>20.3</v>
      </c>
      <c r="B187" s="7" t="s">
        <v>307</v>
      </c>
      <c r="C187" s="10" t="s">
        <v>194</v>
      </c>
      <c r="D187" s="133" t="s">
        <v>486</v>
      </c>
      <c r="E187" s="3"/>
      <c r="F187" s="24" t="s">
        <v>518</v>
      </c>
      <c r="G187" s="77" t="s">
        <v>491</v>
      </c>
      <c r="H187" s="24" t="s">
        <v>422</v>
      </c>
    </row>
    <row r="188" spans="1:8" ht="84">
      <c r="A188" s="17">
        <v>20.399999999999999</v>
      </c>
      <c r="B188" s="20" t="s">
        <v>225</v>
      </c>
      <c r="C188" s="18" t="s">
        <v>436</v>
      </c>
      <c r="D188" s="140" t="s">
        <v>254</v>
      </c>
      <c r="E188" s="17"/>
      <c r="F188" s="24" t="s">
        <v>520</v>
      </c>
      <c r="G188" s="77" t="s">
        <v>492</v>
      </c>
      <c r="H188" s="27" t="s">
        <v>440</v>
      </c>
    </row>
    <row r="189" spans="1:8" ht="24">
      <c r="A189" s="17">
        <v>20.399999999999999</v>
      </c>
      <c r="B189" s="20" t="s">
        <v>225</v>
      </c>
      <c r="C189" s="18" t="s">
        <v>437</v>
      </c>
      <c r="D189" s="140" t="s">
        <v>449</v>
      </c>
      <c r="E189" s="17"/>
      <c r="F189" s="27" t="s">
        <v>445</v>
      </c>
      <c r="G189" s="77" t="s">
        <v>492</v>
      </c>
      <c r="H189" s="27" t="s">
        <v>440</v>
      </c>
    </row>
    <row r="190" spans="1:8" ht="24">
      <c r="A190" s="17">
        <v>20.399999999999999</v>
      </c>
      <c r="B190" s="20" t="s">
        <v>225</v>
      </c>
      <c r="C190" s="18" t="s">
        <v>438</v>
      </c>
      <c r="D190" s="140" t="s">
        <v>439</v>
      </c>
      <c r="E190" s="17"/>
      <c r="F190" s="24" t="s">
        <v>445</v>
      </c>
      <c r="G190" s="77" t="s">
        <v>492</v>
      </c>
      <c r="H190" s="27" t="s">
        <v>440</v>
      </c>
    </row>
    <row r="191" spans="1:8" ht="48">
      <c r="A191" s="5">
        <v>20.399999999999999</v>
      </c>
      <c r="B191" s="7" t="s">
        <v>225</v>
      </c>
      <c r="C191" s="10" t="s">
        <v>195</v>
      </c>
      <c r="D191" s="139" t="s">
        <v>255</v>
      </c>
      <c r="E191" s="5"/>
      <c r="F191" s="24" t="s">
        <v>520</v>
      </c>
      <c r="G191" s="77" t="s">
        <v>492</v>
      </c>
      <c r="H191" s="27" t="s">
        <v>440</v>
      </c>
    </row>
    <row r="192" spans="1:8" ht="24">
      <c r="A192" s="5">
        <v>20.399999999999999</v>
      </c>
      <c r="B192" s="7" t="s">
        <v>225</v>
      </c>
      <c r="C192" s="10" t="s">
        <v>196</v>
      </c>
      <c r="D192" s="139" t="s">
        <v>271</v>
      </c>
      <c r="E192" s="5"/>
      <c r="F192" s="24" t="s">
        <v>519</v>
      </c>
      <c r="G192" s="77" t="s">
        <v>492</v>
      </c>
      <c r="H192" s="27" t="s">
        <v>440</v>
      </c>
    </row>
    <row r="193" spans="1:8" ht="60">
      <c r="A193" s="17">
        <v>20.5</v>
      </c>
      <c r="B193" s="20" t="s">
        <v>226</v>
      </c>
      <c r="C193" s="18" t="s">
        <v>482</v>
      </c>
      <c r="D193" s="136" t="s">
        <v>488</v>
      </c>
      <c r="E193" s="19"/>
      <c r="F193" s="24" t="s">
        <v>518</v>
      </c>
      <c r="G193" s="77" t="s">
        <v>492</v>
      </c>
      <c r="H193" s="27" t="s">
        <v>420</v>
      </c>
    </row>
    <row r="194" spans="1:8" ht="24">
      <c r="A194" s="17">
        <v>20.5</v>
      </c>
      <c r="B194" s="20" t="s">
        <v>226</v>
      </c>
      <c r="C194" s="18" t="s">
        <v>489</v>
      </c>
      <c r="D194" s="136" t="s">
        <v>487</v>
      </c>
      <c r="E194" s="19"/>
      <c r="F194" s="27" t="s">
        <v>445</v>
      </c>
      <c r="G194" s="77" t="s">
        <v>492</v>
      </c>
      <c r="H194" s="27" t="s">
        <v>420</v>
      </c>
    </row>
    <row r="195" spans="1:8" ht="60">
      <c r="A195" s="17">
        <v>20.6</v>
      </c>
      <c r="B195" s="20" t="s">
        <v>227</v>
      </c>
      <c r="C195" s="18" t="s">
        <v>484</v>
      </c>
      <c r="D195" s="136" t="s">
        <v>540</v>
      </c>
      <c r="E195" s="19"/>
      <c r="F195" s="24" t="s">
        <v>518</v>
      </c>
      <c r="G195" s="77" t="s">
        <v>492</v>
      </c>
      <c r="H195" s="27" t="s">
        <v>420</v>
      </c>
    </row>
    <row r="196" spans="1:8" ht="24">
      <c r="A196" s="17">
        <v>20.6</v>
      </c>
      <c r="B196" s="20" t="s">
        <v>227</v>
      </c>
      <c r="C196" s="18" t="s">
        <v>490</v>
      </c>
      <c r="D196" s="136" t="s">
        <v>487</v>
      </c>
      <c r="E196" s="19"/>
      <c r="F196" s="27" t="s">
        <v>445</v>
      </c>
      <c r="G196" s="77" t="s">
        <v>492</v>
      </c>
      <c r="H196" s="27" t="s">
        <v>420</v>
      </c>
    </row>
    <row r="197" spans="1:8" ht="36">
      <c r="A197" s="5">
        <v>20.7</v>
      </c>
      <c r="B197" s="7" t="s">
        <v>228</v>
      </c>
      <c r="C197" s="10" t="s">
        <v>197</v>
      </c>
      <c r="D197" s="133" t="s">
        <v>658</v>
      </c>
      <c r="E197" s="3"/>
      <c r="F197" s="24" t="s">
        <v>519</v>
      </c>
      <c r="G197" s="77" t="s">
        <v>492</v>
      </c>
      <c r="H197" s="27" t="s">
        <v>420</v>
      </c>
    </row>
    <row r="198" spans="1:8" ht="48">
      <c r="A198" s="5">
        <v>20.7</v>
      </c>
      <c r="B198" s="7" t="s">
        <v>228</v>
      </c>
      <c r="C198" s="10" t="s">
        <v>198</v>
      </c>
      <c r="D198" s="133" t="s">
        <v>659</v>
      </c>
      <c r="E198" s="3"/>
      <c r="F198" s="24" t="s">
        <v>519</v>
      </c>
      <c r="G198" s="77" t="s">
        <v>492</v>
      </c>
      <c r="H198" s="27" t="s">
        <v>420</v>
      </c>
    </row>
    <row r="199" spans="1:8" ht="36">
      <c r="A199" s="5">
        <v>23.1</v>
      </c>
      <c r="B199" s="7" t="s">
        <v>229</v>
      </c>
      <c r="C199" s="10" t="s">
        <v>502</v>
      </c>
      <c r="D199" s="139" t="s">
        <v>526</v>
      </c>
      <c r="E199" s="5" t="s">
        <v>527</v>
      </c>
      <c r="F199" s="24" t="s">
        <v>520</v>
      </c>
      <c r="G199" s="79" t="s">
        <v>257</v>
      </c>
      <c r="H199" s="24" t="s">
        <v>523</v>
      </c>
    </row>
    <row r="200" spans="1:8" ht="36">
      <c r="A200" s="5">
        <v>23.1</v>
      </c>
      <c r="B200" s="7" t="s">
        <v>229</v>
      </c>
      <c r="C200" s="10" t="s">
        <v>503</v>
      </c>
      <c r="D200" s="139" t="s">
        <v>529</v>
      </c>
      <c r="E200" s="5" t="s">
        <v>527</v>
      </c>
      <c r="F200" s="24" t="s">
        <v>518</v>
      </c>
      <c r="G200" s="79" t="s">
        <v>257</v>
      </c>
      <c r="H200" s="24" t="s">
        <v>523</v>
      </c>
    </row>
    <row r="201" spans="1:8" ht="48">
      <c r="A201" s="5">
        <v>23.2</v>
      </c>
      <c r="B201" s="7" t="s">
        <v>230</v>
      </c>
      <c r="C201" s="10" t="s">
        <v>504</v>
      </c>
      <c r="D201" s="139" t="s">
        <v>530</v>
      </c>
      <c r="E201" s="5" t="s">
        <v>527</v>
      </c>
      <c r="F201" s="24" t="s">
        <v>518</v>
      </c>
      <c r="G201" s="79" t="s">
        <v>257</v>
      </c>
      <c r="H201" s="24" t="s">
        <v>420</v>
      </c>
    </row>
    <row r="202" spans="1:8" ht="36">
      <c r="A202" s="17">
        <v>23.2</v>
      </c>
      <c r="B202" s="20" t="s">
        <v>229</v>
      </c>
      <c r="C202" s="18" t="s">
        <v>531</v>
      </c>
      <c r="D202" s="140" t="s">
        <v>535</v>
      </c>
      <c r="E202" s="17" t="s">
        <v>534</v>
      </c>
      <c r="F202" s="27" t="s">
        <v>445</v>
      </c>
      <c r="G202" s="79" t="s">
        <v>257</v>
      </c>
      <c r="H202" s="27" t="s">
        <v>420</v>
      </c>
    </row>
    <row r="203" spans="1:8" ht="48">
      <c r="A203" s="17">
        <v>23.2</v>
      </c>
      <c r="B203" s="20" t="s">
        <v>229</v>
      </c>
      <c r="C203" s="18" t="s">
        <v>532</v>
      </c>
      <c r="D203" s="140" t="s">
        <v>536</v>
      </c>
      <c r="E203" s="17" t="s">
        <v>538</v>
      </c>
      <c r="F203" s="27" t="s">
        <v>445</v>
      </c>
      <c r="G203" s="79" t="s">
        <v>257</v>
      </c>
      <c r="H203" s="27" t="s">
        <v>420</v>
      </c>
    </row>
    <row r="204" spans="1:8" ht="36">
      <c r="A204" s="17">
        <v>23.2</v>
      </c>
      <c r="B204" s="20" t="s">
        <v>229</v>
      </c>
      <c r="C204" s="18" t="s">
        <v>533</v>
      </c>
      <c r="D204" s="140" t="s">
        <v>537</v>
      </c>
      <c r="E204" s="17" t="s">
        <v>528</v>
      </c>
      <c r="F204" s="27" t="s">
        <v>445</v>
      </c>
      <c r="G204" s="79" t="s">
        <v>257</v>
      </c>
      <c r="H204" s="27" t="s">
        <v>420</v>
      </c>
    </row>
    <row r="205" spans="1:8" ht="36">
      <c r="A205" s="5">
        <v>23.3</v>
      </c>
      <c r="B205" s="7" t="s">
        <v>231</v>
      </c>
      <c r="C205" s="10" t="s">
        <v>144</v>
      </c>
      <c r="D205" s="139" t="s">
        <v>414</v>
      </c>
      <c r="E205" s="5" t="s">
        <v>359</v>
      </c>
      <c r="F205" s="24" t="s">
        <v>512</v>
      </c>
      <c r="G205" s="79" t="s">
        <v>244</v>
      </c>
      <c r="H205" s="24" t="s">
        <v>523</v>
      </c>
    </row>
    <row r="206" spans="1:8" ht="24">
      <c r="A206" s="5">
        <v>23.3</v>
      </c>
      <c r="B206" s="7" t="s">
        <v>231</v>
      </c>
      <c r="C206" s="10" t="s">
        <v>145</v>
      </c>
      <c r="D206" s="139" t="s">
        <v>415</v>
      </c>
      <c r="E206" s="5" t="s">
        <v>359</v>
      </c>
      <c r="F206" s="24" t="s">
        <v>518</v>
      </c>
      <c r="G206" s="79" t="s">
        <v>244</v>
      </c>
      <c r="H206" s="24" t="s">
        <v>523</v>
      </c>
    </row>
    <row r="209" spans="4:6" ht="18.75">
      <c r="D209" s="147"/>
      <c r="E209" s="72"/>
      <c r="F209" s="72"/>
    </row>
  </sheetData>
  <autoFilter ref="A1:H209" xr:uid="{00000000-0009-0000-0000-000001000000}"/>
  <hyperlinks>
    <hyperlink ref="G2" location="AggregatedDataFile!A1" display="AggregatedDataFile" xr:uid="{00000000-0004-0000-0100-000000000000}"/>
    <hyperlink ref="G3" location="AggregatedDataFile!A1" display="AggregatedDataFile" xr:uid="{00000000-0004-0000-0100-000001000000}"/>
    <hyperlink ref="G4" location="AggregatedDataFile!A1" display="AggregatedDataFile" xr:uid="{00000000-0004-0000-0100-000002000000}"/>
    <hyperlink ref="G6" location="AggregatedDataFile!A1" display="AggregatedDataFile" xr:uid="{00000000-0004-0000-0100-000003000000}"/>
    <hyperlink ref="G7" location="AggregatedDataFile!A1" display="AggregatedDataFile" xr:uid="{00000000-0004-0000-0100-000004000000}"/>
    <hyperlink ref="G8" location="AggregatedDataFile!A1" display="AggregatedDataFile" xr:uid="{00000000-0004-0000-0100-000005000000}"/>
    <hyperlink ref="G9" location="AggregatedDataFile!A1" display="AggregatedDataFile" xr:uid="{00000000-0004-0000-0100-000006000000}"/>
    <hyperlink ref="G5" location="AggregatedDataFile!A1" display="AggregatedDataFile" xr:uid="{00000000-0004-0000-0100-000007000000}"/>
    <hyperlink ref="G10" location="AggregatedDataFile!A1" display="AggregatedDataFile" xr:uid="{00000000-0004-0000-0100-000008000000}"/>
    <hyperlink ref="G11" location="AggregatedDataFile!A1" display="AggregatedDataFile" xr:uid="{00000000-0004-0000-0100-000009000000}"/>
    <hyperlink ref="G12" location="AggregatedDataFile!A1" display="AggregatedDataFile" xr:uid="{00000000-0004-0000-0100-00000A000000}"/>
    <hyperlink ref="G13" location="Nasdaq_DataFile_4_3_2019_Q4!A1" display="DataFile_4.3" xr:uid="{00000000-0004-0000-0100-00000B000000}"/>
    <hyperlink ref="G14" location="Nasdaq_DataFile_4_3_2019_Q4!A1" display="DataFile_4.3" xr:uid="{00000000-0004-0000-0100-00000C000000}"/>
    <hyperlink ref="G15" location="Nasdaq_DataFile_4_3_2019_Q4!A1" display="DataFile_4.3" xr:uid="{00000000-0004-0000-0100-00000D000000}"/>
    <hyperlink ref="G16" location="Nasdaq_DataFile_4_3_2019_Q4!A1" display="DataFile_4.3" xr:uid="{00000000-0004-0000-0100-00000E000000}"/>
    <hyperlink ref="G17" location="Nasdaq_DataFile_4_3_2019_Q4!A1" display="DataFile_4.3" xr:uid="{00000000-0004-0000-0100-00000F000000}"/>
    <hyperlink ref="G18" location="Nasdaq_DataFile_4_3_2019_Q4!A1" display="DataFile_4.3" xr:uid="{00000000-0004-0000-0100-000010000000}"/>
    <hyperlink ref="G19" location="Nasdaq_DataFile_4_3_2019_Q4!A1" display="DataFile_4.3" xr:uid="{00000000-0004-0000-0100-000011000000}"/>
    <hyperlink ref="G20" location="Nasdaq_DataFile_4_3_2019_Q4!A1" display="DataFile_4.3" xr:uid="{00000000-0004-0000-0100-000012000000}"/>
    <hyperlink ref="G21" location="Nasdaq_DataFile_4_3_2019_Q4!A1" display="DataFile_4.3" xr:uid="{00000000-0004-0000-0100-000013000000}"/>
    <hyperlink ref="G22" location="Nasdaq_DataFile_4_3_2019_Q4!A1" display="DataFile_4.3" xr:uid="{00000000-0004-0000-0100-000014000000}"/>
    <hyperlink ref="G23" location="Nasdaq_DataFile_4_3_2019_Q4!A1" display="DataFile_4.3" xr:uid="{00000000-0004-0000-0100-000015000000}"/>
    <hyperlink ref="G24" location="Nasdaq_DataFile_4_3_2019_Q4!A1" display="DataFile_4.3" xr:uid="{00000000-0004-0000-0100-000016000000}"/>
    <hyperlink ref="G25" location="Nasdaq_DataFile_4_3_2019_Q4!A1" display="DataFile_4.3" xr:uid="{00000000-0004-0000-0100-000017000000}"/>
    <hyperlink ref="G26" location="Nasdaq_DataFile_4_3_2019_Q4!A1" display="DataFile_4.3" xr:uid="{00000000-0004-0000-0100-000018000000}"/>
    <hyperlink ref="G27" location="Nasdaq_DataFile_4_3_2019_Q4!A1" display="DataFile_4.3" xr:uid="{00000000-0004-0000-0100-000019000000}"/>
    <hyperlink ref="G28" location="AggregatedDataFile!A1" display="AggregatedDataFile" xr:uid="{00000000-0004-0000-0100-00001A000000}"/>
    <hyperlink ref="G29" location="AggregatedDataFile!A1" display="AggregatedDataFile" xr:uid="{00000000-0004-0000-0100-00001B000000}"/>
    <hyperlink ref="G30" location="Nasdaq_DataFile_4_4a_2019_Q4!A1" display="DataFile_4.4a" xr:uid="{00000000-0004-0000-0100-00001C000000}"/>
    <hyperlink ref="G31" location="AggregatedDataFile!A1" display="AggregatedDataFile" xr:uid="{00000000-0004-0000-0100-00001D000000}"/>
    <hyperlink ref="G32" location="Nasdaq_DataFile_4_4b_2019_Q4!A1" display="DataFile_4.4b" xr:uid="{00000000-0004-0000-0100-00001E000000}"/>
    <hyperlink ref="G33" location="Nasdaq_DataFile_4_4a_2019_Q4!A1" display="DataFile_4.4a" xr:uid="{00000000-0004-0000-0100-00001F000000}"/>
    <hyperlink ref="G34" location="Nasdaq_DataFile_4_4a_2019_Q4!A1" display="DataFile_4.4a" xr:uid="{00000000-0004-0000-0100-000020000000}"/>
    <hyperlink ref="G35" location="AggregatedDataFile!A1" display="AggregatedDataFile" xr:uid="{00000000-0004-0000-0100-000021000000}"/>
    <hyperlink ref="G36" location="Nasdaq_DataFile_4_4b_2019_Q4!A1" display="DataFile_4.4b" xr:uid="{00000000-0004-0000-0100-000022000000}"/>
    <hyperlink ref="G37" location="Nasdaq_DataFile_4_4a_2019_Q4!A1" display="DataFile_4.4a" xr:uid="{00000000-0004-0000-0100-000023000000}"/>
    <hyperlink ref="G38" location="AggregatedDataFile!A1" display="AggregatedDataFile" xr:uid="{00000000-0004-0000-0100-000024000000}"/>
    <hyperlink ref="G39" location="AggregatedDataFile!A1" display="AggregatedDataFile" xr:uid="{00000000-0004-0000-0100-000025000000}"/>
    <hyperlink ref="G40" location="AggregatedDataFile!A1" display="AggregatedDataFile" xr:uid="{00000000-0004-0000-0100-000026000000}"/>
    <hyperlink ref="G41" location="AggregatedDataFile!A1" display="AggregatedDataFile" xr:uid="{00000000-0004-0000-0100-000027000000}"/>
    <hyperlink ref="G42" location="AggregatedDataFile!A1" display="AggregatedDataFile" xr:uid="{00000000-0004-0000-0100-000028000000}"/>
    <hyperlink ref="G43" location="AggregatedDataFile!A1" display="AggregatedDataFile" xr:uid="{00000000-0004-0000-0100-000029000000}"/>
    <hyperlink ref="G44" location="Nasdaq_DataFile_6_1_2019_Q4!A1" display="DataFile_6.1" xr:uid="{00000000-0004-0000-0100-00002A000000}"/>
    <hyperlink ref="G45" location="Nasdaq_DataFile_6.2_2019_Q4!A1" display="DataFile_6.2" xr:uid="{00000000-0004-0000-0100-00002B000000}"/>
    <hyperlink ref="G46" location="Nasdaq_DataFile_6.2_2019_Q4!A1" display="DataFile_6.2" xr:uid="{00000000-0004-0000-0100-00002C000000}"/>
    <hyperlink ref="G47" location="Nasdaq_DataFile_6.2_2019_Q4!A1" display="DataFile_6.2" xr:uid="{00000000-0004-0000-0100-00002D000000}"/>
    <hyperlink ref="G48" location="Nasdaq_DataFile_6.2_2019_Q4!A1" display="DataFile_6.2" xr:uid="{00000000-0004-0000-0100-00002E000000}"/>
    <hyperlink ref="G49" location="Nasdaq_DataFile_6.2_2019_Q4!A1" display="DataFile_6.2" xr:uid="{00000000-0004-0000-0100-00002F000000}"/>
    <hyperlink ref="G50" location="Nasdaq_DataFile_6.2_2019_Q4!A1" display="DataFile_6.2" xr:uid="{00000000-0004-0000-0100-000030000000}"/>
    <hyperlink ref="G51" location="Nasdaq_DataFile_6.2_2019_Q4!A1" display="DataFile_6.2" xr:uid="{00000000-0004-0000-0100-000031000000}"/>
    <hyperlink ref="G52" location="Nasdaq_DataFile_6.2_2019_Q4!A1" display="DataFile_6.2" xr:uid="{00000000-0004-0000-0100-000032000000}"/>
    <hyperlink ref="G53" location="Nasdaq_DataFile_6.2_2019_Q4!A1" display="DataFile_6.2" xr:uid="{00000000-0004-0000-0100-000033000000}"/>
    <hyperlink ref="G54" location="Nasdaq_DataFile_6.2_2019_Q4!A1" display="DataFile_6.2" xr:uid="{00000000-0004-0000-0100-000034000000}"/>
    <hyperlink ref="G55" location="Nasdaq_DataFile_6.2_2019_Q4!A1" display="DataFile_6.2" xr:uid="{00000000-0004-0000-0100-000035000000}"/>
    <hyperlink ref="G56" location="Nasdaq_DataFile_6.2_2019_Q4!A1" display="DataFile_6.2" xr:uid="{00000000-0004-0000-0100-000036000000}"/>
    <hyperlink ref="G57" location="Nasdaq_DataFile_6.2_2019_Q4!A1" display="DataFile_6.2" xr:uid="{00000000-0004-0000-0100-000037000000}"/>
    <hyperlink ref="G58" location="Nasdaq_DataFile_6.2_2019_Q4!A1" display="DataFile_6.2" xr:uid="{00000000-0004-0000-0100-000038000000}"/>
    <hyperlink ref="G59" location="Nasdaq_DataFile_6.2_2019_Q4!A1" display="DataFile_6.2" xr:uid="{00000000-0004-0000-0100-000039000000}"/>
    <hyperlink ref="G60" location="AggregatedDataFile!A1" display="AggregatedDataFile" xr:uid="{00000000-0004-0000-0100-00003A000000}"/>
    <hyperlink ref="G61" location="AggregatedDataFile!A1" display="AggregatedDataFile" xr:uid="{00000000-0004-0000-0100-00003B000000}"/>
    <hyperlink ref="G62" location="AggregatedDataFile!A1" display="AggregatedDataFile" xr:uid="{00000000-0004-0000-0100-00003C000000}"/>
    <hyperlink ref="G63" location="AggregatedDataFile!A1" display="AggregatedDataFile" xr:uid="{00000000-0004-0000-0100-00003D000000}"/>
    <hyperlink ref="G64:G65" location="AggregatedDataFile!A1" display="AggregatedDataFile" xr:uid="{00000000-0004-0000-0100-00003E000000}"/>
    <hyperlink ref="G66" location="AggregatedDataFile!A1" display="AggregatedDataFile" xr:uid="{00000000-0004-0000-0100-00003F000000}"/>
    <hyperlink ref="G67" location="AggregatedDataFile!A1" display="AggregatedDataFile" xr:uid="{00000000-0004-0000-0100-000040000000}"/>
    <hyperlink ref="G68" location="AggregatedDataFile!A1" display="AggregatedDataFile" xr:uid="{00000000-0004-0000-0100-000041000000}"/>
    <hyperlink ref="G69" location="AggregatedDataFile!A1" display="AggregatedDataFile" xr:uid="{00000000-0004-0000-0100-000042000000}"/>
    <hyperlink ref="G70" location="AggregatedDataFile!A1" display="AggregatedDataFile" xr:uid="{00000000-0004-0000-0100-000043000000}"/>
    <hyperlink ref="G71" location="AggregatedDataFile!A1" display="AggregatedDataFile" xr:uid="{00000000-0004-0000-0100-000044000000}"/>
    <hyperlink ref="G72" location="AggregatedDataFile!A1" display="AggregatedDataFile" xr:uid="{00000000-0004-0000-0100-000045000000}"/>
    <hyperlink ref="G73" location="AggregatedDataFile!A1" display="AggregatedDataFile" xr:uid="{00000000-0004-0000-0100-000046000000}"/>
    <hyperlink ref="G74" location="AggregatedDataFile!A1" display="AggregatedDataFile" xr:uid="{00000000-0004-0000-0100-000047000000}"/>
    <hyperlink ref="G75" location="AggregatedDataFile!A1" display="AggregatedDataFile" xr:uid="{00000000-0004-0000-0100-000048000000}"/>
    <hyperlink ref="G76" location="AggregatedDataFile!A1" display="AggregatedDataFile" xr:uid="{00000000-0004-0000-0100-000049000000}"/>
    <hyperlink ref="G77" location="AggregatedDataFile!A1" display="AggregatedDataFile" xr:uid="{00000000-0004-0000-0100-00004A000000}"/>
    <hyperlink ref="G78" location="AggregatedDataFile!A1" display="AggregatedDataFile" xr:uid="{00000000-0004-0000-0100-00004B000000}"/>
    <hyperlink ref="G79" location="AggregatedDataFile!A1" display="AggregatedDataFile" xr:uid="{00000000-0004-0000-0100-00004C000000}"/>
    <hyperlink ref="G80" location="AggregatedDataFile!A1" display="AggregatedDataFile" xr:uid="{00000000-0004-0000-0100-00004D000000}"/>
    <hyperlink ref="G81" location="AggregatedDataFile!A1" display="AggregatedDataFile" xr:uid="{00000000-0004-0000-0100-00004E000000}"/>
    <hyperlink ref="G82" location="AggregatedDataFile!A1" display="AggregatedDataFile" xr:uid="{00000000-0004-0000-0100-00004F000000}"/>
    <hyperlink ref="G83" location="AggregatedDataFile!A1" display="AggregatedDataFile" xr:uid="{00000000-0004-0000-0100-000050000000}"/>
    <hyperlink ref="G84" location="AggregatedDataFile!A1" display="AggregatedDataFile" xr:uid="{00000000-0004-0000-0100-000051000000}"/>
    <hyperlink ref="G85" location="AggregatedDataFile!A1" display="AggregatedDataFile" xr:uid="{00000000-0004-0000-0100-000052000000}"/>
    <hyperlink ref="G86" location="AggregatedDataFile!A1" display="AggregatedDataFile" xr:uid="{00000000-0004-0000-0100-000053000000}"/>
    <hyperlink ref="G87" location="Nasdaq_DataFile_7_1_2019_Q4!A1" display="DataFile_7.1" xr:uid="{00000000-0004-0000-0100-000054000000}"/>
    <hyperlink ref="G88" location="Nasdaq_DataFile_7_1_2019_Q4!A1" display="DataFile_7.1" xr:uid="{00000000-0004-0000-0100-000055000000}"/>
    <hyperlink ref="G89" location="Nasdaq_DataFile_7_1_2019_Q4!A1" display="DataFile_7.1" xr:uid="{00000000-0004-0000-0100-000056000000}"/>
    <hyperlink ref="G90" location="Nasdaq_DataFile_7_1_2019_Q4!A1" display="DataFile_7.1" xr:uid="{00000000-0004-0000-0100-000057000000}"/>
    <hyperlink ref="G91" location="Nasdaq_DataFile_7_1_2019_Q4!A1" display="DataFile_7.1" xr:uid="{00000000-0004-0000-0100-000058000000}"/>
    <hyperlink ref="G92" location="Nasdaq_DataFile_7_1_2019_Q4!A1" display="DataFile_7.1" xr:uid="{00000000-0004-0000-0100-000059000000}"/>
    <hyperlink ref="G93" location="Nasdaq_DataFile_7_1_2019_Q4!A1" display="DataFile_7.1" xr:uid="{00000000-0004-0000-0100-00005A000000}"/>
    <hyperlink ref="G94" location="Nasdaq_DataFile_7_1_2019_Q4!A1" display="DataFile_7.1" xr:uid="{00000000-0004-0000-0100-00005B000000}"/>
    <hyperlink ref="G95" location="AggregatedDataFile!A1" display="AggregatedDataFile" xr:uid="{00000000-0004-0000-0100-00005C000000}"/>
    <hyperlink ref="G96" location="AggregatedDataFile!A1" display="AggregatedDataFile" xr:uid="{00000000-0004-0000-0100-00005D000000}"/>
    <hyperlink ref="G97" location="AggregatedDataFile!A1" display="AggregatedDataFile" xr:uid="{00000000-0004-0000-0100-00005E000000}"/>
    <hyperlink ref="G98" location="Nasdaq_DataFile_7_3_2019_Q4!A1" display="DataFile_7.3" xr:uid="{00000000-0004-0000-0100-00005F000000}"/>
    <hyperlink ref="G99" location="AggregatedDataFile!A1" display="AggregatedDataFile" xr:uid="{00000000-0004-0000-0100-000060000000}"/>
    <hyperlink ref="G100" location="Nasdaq_DataFile_7_3a_2019_Q4!A1" display="DataFile_7.3a" xr:uid="{00000000-0004-0000-0100-000061000000}"/>
    <hyperlink ref="G101" location="Nasdaq_DataFile_7_3_2019_Q4!A1" display="DataFile_7.3" xr:uid="{00000000-0004-0000-0100-000062000000}"/>
    <hyperlink ref="G102" location="Nasdaq_DataFile_7_3_2019_Q4!A1" display="DataFile_7.3" xr:uid="{00000000-0004-0000-0100-000063000000}"/>
    <hyperlink ref="G103" location="Nasdaq_DataFile_7_3b_2019_Q4!A1" display="DataFile_7.3b" xr:uid="{00000000-0004-0000-0100-000064000000}"/>
    <hyperlink ref="G104" location="Nasdaq_DataFile_7_3a_2019_Q4!A1" display="DataFile_7.3a" xr:uid="{00000000-0004-0000-0100-000065000000}"/>
    <hyperlink ref="G105" location="AggregatedDataFile!A1" display="AggregatedDataFile" xr:uid="{00000000-0004-0000-0100-000066000000}"/>
    <hyperlink ref="G106" location="AggregatedDataFile!A1" display="AggregatedDataFile" xr:uid="{00000000-0004-0000-0100-000067000000}"/>
    <hyperlink ref="G107" location="AggregatedDataFile!A1" display="AggregatedDataFile" xr:uid="{00000000-0004-0000-0100-000068000000}"/>
    <hyperlink ref="G108" location="AggregatedDataFile!A1" display="AggregatedDataFile" xr:uid="{00000000-0004-0000-0100-000069000000}"/>
    <hyperlink ref="G109" location="AggregatedDataFile!A1" display="AggregatedDataFile" xr:uid="{00000000-0004-0000-0100-00006A000000}"/>
    <hyperlink ref="G110" location="AggregatedDataFile!A1" display="AggregatedDataFile" xr:uid="{00000000-0004-0000-0100-00006B000000}"/>
    <hyperlink ref="G111" location="AggregatedDataFile!A1" display="AggregatedDataFile" xr:uid="{00000000-0004-0000-0100-00006C000000}"/>
    <hyperlink ref="G112" location="AggregatedDataFile!A1" display="AggregatedDataFile" xr:uid="{00000000-0004-0000-0100-00006D000000}"/>
    <hyperlink ref="G113" location="AggregatedDataFile!A1" display="AggregatedDataFile" xr:uid="{00000000-0004-0000-0100-00006E000000}"/>
    <hyperlink ref="G114" location="AggregatedDataFile!A1" display="AggregatedDataFile" xr:uid="{00000000-0004-0000-0100-00006F000000}"/>
    <hyperlink ref="G115" location="AggregatedDataFile!A1" display="AggregatedDataFile" xr:uid="{00000000-0004-0000-0100-000070000000}"/>
    <hyperlink ref="G116" location="AggregatedDataFile!A1" display="AggregatedDataFile" xr:uid="{00000000-0004-0000-0100-000071000000}"/>
    <hyperlink ref="G117" location="AggregatedDataFile!A1" display="AggregatedDataFile" xr:uid="{00000000-0004-0000-0100-000072000000}"/>
    <hyperlink ref="G118" location="AggregatedDataFile!A1" display="AggregatedDataFile" xr:uid="{00000000-0004-0000-0100-000073000000}"/>
    <hyperlink ref="G119" location="AggregatedDataFile!A1" display="AggregatedDataFile" xr:uid="{00000000-0004-0000-0100-000074000000}"/>
    <hyperlink ref="G120" location="AggregatedDataFile!A1" display="AggregatedDataFile" xr:uid="{00000000-0004-0000-0100-000075000000}"/>
    <hyperlink ref="G121" location="AggregatedDataFile!A1" display="AggregatedDataFile" xr:uid="{00000000-0004-0000-0100-000076000000}"/>
    <hyperlink ref="G122" location="AggregatedDataFile!A1" display="AggregatedDataFile" xr:uid="{00000000-0004-0000-0100-000077000000}"/>
    <hyperlink ref="G123" location="AggregatedDataFile!A1" display="AggregatedDataFile" xr:uid="{00000000-0004-0000-0100-000078000000}"/>
    <hyperlink ref="G124" location="AggregatedDataFile!A1" display="AggregatedDataFile" xr:uid="{00000000-0004-0000-0100-000079000000}"/>
    <hyperlink ref="G125" location="AggregatedDataFile!A1" display="AggregatedDataFile" xr:uid="{00000000-0004-0000-0100-00007A000000}"/>
    <hyperlink ref="G126" location="AggregatedDataFile!A1" display="AggregatedDataFile" xr:uid="{00000000-0004-0000-0100-00007B000000}"/>
    <hyperlink ref="G127" location="AggregatedDataFile!A1" display="AggregatedDataFile" xr:uid="{00000000-0004-0000-0100-00007C000000}"/>
    <hyperlink ref="G128" location="AggregatedDataFile!A1" display="AggregatedDataFile" xr:uid="{00000000-0004-0000-0100-00007D000000}"/>
    <hyperlink ref="G129" location="AggregatedDataFile!A1" display="AggregatedDataFile" xr:uid="{00000000-0004-0000-0100-00007E000000}"/>
    <hyperlink ref="G130" location="AggregatedDataFile!A1" display="AggregatedDataFile" xr:uid="{00000000-0004-0000-0100-00007F000000}"/>
    <hyperlink ref="G131" location="AggregatedDataFile!A1" display="AggregatedDataFile" xr:uid="{00000000-0004-0000-0100-000080000000}"/>
    <hyperlink ref="G132" location="AggregatedDataFile!A1" display="AggregatedDataFile" xr:uid="{00000000-0004-0000-0100-000081000000}"/>
    <hyperlink ref="G133" location="AggregatedDataFile!A1" display="AggregatedDataFile" xr:uid="{00000000-0004-0000-0100-000082000000}"/>
    <hyperlink ref="G134" location="AggregatedDataFile!A1" display="AggregatedDataFile" xr:uid="{00000000-0004-0000-0100-000083000000}"/>
    <hyperlink ref="G135" location="AggregatedDataFile!A1" display="AggregatedDataFile" xr:uid="{00000000-0004-0000-0100-000084000000}"/>
    <hyperlink ref="G136" location="AggregatedDataFile!A1" display="AggregatedDataFile" xr:uid="{00000000-0004-0000-0100-000085000000}"/>
    <hyperlink ref="G137" location="AggregatedDataFile!A1" display="AggregatedDataFile" xr:uid="{00000000-0004-0000-0100-000086000000}"/>
    <hyperlink ref="G138" location="AggregatedDataFile!A1" display="AggregatedDataFile" xr:uid="{00000000-0004-0000-0100-000087000000}"/>
    <hyperlink ref="G139" location="AggregatedDataFile!A1" display="AggregatedDataFile" xr:uid="{00000000-0004-0000-0100-000088000000}"/>
    <hyperlink ref="G140" location="Nasdaq_DataFile_16_2_2019_Q4!A1" display="DataFile_16.2" xr:uid="{00000000-0004-0000-0100-000089000000}"/>
    <hyperlink ref="G141" location="AggregatedDataFile!A1" display="AggregatedDataFile" xr:uid="{00000000-0004-0000-0100-00008A000000}"/>
    <hyperlink ref="G142" location="AggregatedDataFile!A1" display="AggregatedDataFile" xr:uid="{00000000-0004-0000-0100-00008B000000}"/>
    <hyperlink ref="G143" location="AggregatedDataFile!A1" display="AggregatedDataFile" xr:uid="{00000000-0004-0000-0100-00008C000000}"/>
    <hyperlink ref="G144" location="AggregatedDataFile!A1" display="AggregatedDataFile" xr:uid="{00000000-0004-0000-0100-00008D000000}"/>
    <hyperlink ref="G145" location="AggregatedDataFile!A1" display="AggregatedDataFile" xr:uid="{00000000-0004-0000-0100-00008E000000}"/>
    <hyperlink ref="G146" location="AggregatedDataFile!A1" display="AggregatedDataFile" xr:uid="{00000000-0004-0000-0100-00008F000000}"/>
    <hyperlink ref="G148" location="AggregatedDataFile!A1" display="AggregatedDataFile" xr:uid="{00000000-0004-0000-0100-000090000000}"/>
    <hyperlink ref="G147" location="Nasdaq_DataFile_16_2_2019_Q4!A1" display="DataFile_16.2" xr:uid="{00000000-0004-0000-0100-000091000000}"/>
    <hyperlink ref="G149" location="AggregatedDataFile!A1" display="AggregatedDataFile" xr:uid="{00000000-0004-0000-0100-000092000000}"/>
    <hyperlink ref="G150" location="AggregatedDataFile!A1" display="AggregatedDataFile" xr:uid="{00000000-0004-0000-0100-000093000000}"/>
    <hyperlink ref="G151" location="AggregatedDataFile!A1" display="AggregatedDataFile" xr:uid="{00000000-0004-0000-0100-000094000000}"/>
    <hyperlink ref="G152" location="AggregatedDataFile!A1" display="AggregatedDataFile" xr:uid="{00000000-0004-0000-0100-000095000000}"/>
    <hyperlink ref="G153" location="AggregatedDataFile!A1" display="AggregatedDataFile" xr:uid="{00000000-0004-0000-0100-000096000000}"/>
    <hyperlink ref="G154" location="AggregatedDataFile!A1" display="AggregatedDataFile" xr:uid="{00000000-0004-0000-0100-000097000000}"/>
    <hyperlink ref="G155" location="Nasdaq_DataFile_16_3_2019_Q4!A1" display="DataFile_16.3" xr:uid="{00000000-0004-0000-0100-000098000000}"/>
    <hyperlink ref="G156" location="Nasdaq_DataFile_16_3_2019_Q4!A1" display="DataFile_16.3" xr:uid="{00000000-0004-0000-0100-000099000000}"/>
    <hyperlink ref="G157" location="AggregatedDataFile!A1" display="AggregatedDataFile" xr:uid="{00000000-0004-0000-0100-00009A000000}"/>
    <hyperlink ref="G158" location="AggregatedDataFile!A1" display="AggregatedDataFile" xr:uid="{00000000-0004-0000-0100-00009B000000}"/>
    <hyperlink ref="G159" location="Nasdaq_DataFile_17_3_2019_Q4!A1" display="DataFile_17.3" xr:uid="{00000000-0004-0000-0100-00009C000000}"/>
    <hyperlink ref="G160" location="AggregatedDataFile!A1" display="AggregatedDataFile" xr:uid="{00000000-0004-0000-0100-00009D000000}"/>
    <hyperlink ref="G161" location="AggregatedDataFile!A1" display="AggregatedDataFile" xr:uid="{00000000-0004-0000-0100-00009E000000}"/>
    <hyperlink ref="G162" location="AggregatedDataFile!A1" display="AggregatedDataFile" xr:uid="{00000000-0004-0000-0100-00009F000000}"/>
    <hyperlink ref="G163" location="AggregatedDataFile!A1" display="AggregatedDataFile" xr:uid="{00000000-0004-0000-0100-0000A0000000}"/>
    <hyperlink ref="G164" location="AggregatedDataFile!A1" display="AggregatedDataFile" xr:uid="{00000000-0004-0000-0100-0000A1000000}"/>
    <hyperlink ref="G165" location="AggregatedDataFile!A1" display="AggregatedDataFile" xr:uid="{00000000-0004-0000-0100-0000A2000000}"/>
    <hyperlink ref="G166" location="AggregatedDataFile!A1" display="AggregatedDataFile" xr:uid="{00000000-0004-0000-0100-0000A3000000}"/>
    <hyperlink ref="G167" location="AggregatedDataFile!A1" display="AggregatedDataFile" xr:uid="{00000000-0004-0000-0100-0000A4000000}"/>
    <hyperlink ref="G168" location="AggregatedDataFile!A1" display="AggregatedDataFile" xr:uid="{00000000-0004-0000-0100-0000A5000000}"/>
    <hyperlink ref="G169" location="AggregatedDataFile!A1" display="AggregatedDataFile" xr:uid="{00000000-0004-0000-0100-0000A6000000}"/>
    <hyperlink ref="G170" location="Nasdaq_DataFile_18_2_2019_Q4!A1" display="DataFile_18.2" xr:uid="{00000000-0004-0000-0100-0000A7000000}"/>
    <hyperlink ref="G171" location="Nasdaq_DataFile_18_2_2019_Q4!A1" display="DataFile_18.2" xr:uid="{00000000-0004-0000-0100-0000A8000000}"/>
    <hyperlink ref="G172" location="Nasdaq_DataFile_18_2_2019_Q4!A1" display="DataFile_18.2" xr:uid="{00000000-0004-0000-0100-0000A9000000}"/>
    <hyperlink ref="G173" location="Nasdaq_DataFile_18_2_2019_Q4!A1" display="DataFile_18.2" xr:uid="{00000000-0004-0000-0100-0000AA000000}"/>
    <hyperlink ref="G174" location="Nasdaq_DataFile_18_2_2019_Q4!A1" display="DataFile_18.2" xr:uid="{00000000-0004-0000-0100-0000AB000000}"/>
    <hyperlink ref="G175" location="Nasdaq_DataFile_18_2_2019_Q4!A1" display="DataFile_18.2" xr:uid="{00000000-0004-0000-0100-0000AC000000}"/>
    <hyperlink ref="G176" location="AggregatedDataFile!A1" display="AggregatedDataFile" xr:uid="{00000000-0004-0000-0100-0000AD000000}"/>
    <hyperlink ref="G177" location="AggregatedDataFile!A1" display="AggregatedDataFile" xr:uid="{00000000-0004-0000-0100-0000AE000000}"/>
    <hyperlink ref="G178" location="AggregatedDataFile!A1" display="AggregatedDataFile" xr:uid="{00000000-0004-0000-0100-0000AF000000}"/>
    <hyperlink ref="G179" location="AggregatedDataFile!A1" display="AggregatedDataFile" xr:uid="{00000000-0004-0000-0100-0000B0000000}"/>
    <hyperlink ref="G180" location="AggregatedDataFile!A1" display="AggregatedDataFile" xr:uid="{00000000-0004-0000-0100-0000B1000000}"/>
    <hyperlink ref="G181" location="AggregatedDataFile!A1" display="AggregatedDataFile" xr:uid="{00000000-0004-0000-0100-0000B2000000}"/>
    <hyperlink ref="G182" location="AggregatedDataFile!A1" display="AggregatedDataFile" xr:uid="{00000000-0004-0000-0100-0000B3000000}"/>
    <hyperlink ref="G183" location="AggregatedDataFile!A1" display="AggregatedDataFile" xr:uid="{00000000-0004-0000-0100-0000B4000000}"/>
    <hyperlink ref="G184" location="AggregatedDataFile!A1" display="AggregatedDataFile" xr:uid="{00000000-0004-0000-0100-0000B5000000}"/>
    <hyperlink ref="G185" location="Nasdaq_DataFile_20a_2019_Q4!A1" display="DataFile_20a" xr:uid="{00000000-0004-0000-0100-0000B6000000}"/>
    <hyperlink ref="G186" location="Nasdaq_DataFile_20a_2019_Q4!A1" display="DataFile_20a" xr:uid="{00000000-0004-0000-0100-0000B7000000}"/>
    <hyperlink ref="G187" location="Nasdaq_DataFile_20b_2019_Q4!A1" display="DataFile_20b" xr:uid="{00000000-0004-0000-0100-0000B8000000}"/>
    <hyperlink ref="G188" location="Nasdaq_DataFile_20a_2019_Q4!A1" display="DataFile_20a" xr:uid="{00000000-0004-0000-0100-0000B9000000}"/>
    <hyperlink ref="G189" location="Nasdaq_DataFile_20a_2019_Q4!A1" display="DataFile_20a" xr:uid="{00000000-0004-0000-0100-0000BA000000}"/>
    <hyperlink ref="G190" location="Nasdaq_DataFile_20a_2019_Q4!A1" display="DataFile_20a" xr:uid="{00000000-0004-0000-0100-0000BB000000}"/>
    <hyperlink ref="G191" location="Nasdaq_DataFile_20a_2019_Q4!A1" display="DataFile_20a" xr:uid="{00000000-0004-0000-0100-0000BC000000}"/>
    <hyperlink ref="G192" location="Nasdaq_DataFile_20a_2019_Q4!A1" display="DataFile_20a" xr:uid="{00000000-0004-0000-0100-0000BD000000}"/>
    <hyperlink ref="G193" location="Nasdaq_DataFile_20a_2019_Q4!A1" display="DataFile_20a" xr:uid="{00000000-0004-0000-0100-0000BE000000}"/>
    <hyperlink ref="G194" location="Nasdaq_DataFile_20a_2019_Q4!A1" display="DataFile_20a" xr:uid="{00000000-0004-0000-0100-0000BF000000}"/>
    <hyperlink ref="G195" location="Nasdaq_DataFile_20a_2019_Q4!A1" display="DataFile_20a" xr:uid="{00000000-0004-0000-0100-0000C0000000}"/>
    <hyperlink ref="G196" location="Nasdaq_DataFile_20a_2019_Q4!A1" display="DataFile_20a" xr:uid="{00000000-0004-0000-0100-0000C1000000}"/>
    <hyperlink ref="G197" location="Nasdaq_DataFile_20a_2019_Q4!A1" display="DataFile_20a" xr:uid="{00000000-0004-0000-0100-0000C2000000}"/>
    <hyperlink ref="G198" location="Nasdaq_DataFile_20a_2019_Q4!A1" display="DataFile_20a" xr:uid="{00000000-0004-0000-0100-0000C3000000}"/>
    <hyperlink ref="G199" location="Nasdaq_DataFile_23_2019_Q4!A1" display="DataFile_23" xr:uid="{00000000-0004-0000-0100-0000C4000000}"/>
    <hyperlink ref="G200" location="Nasdaq_DataFile_23_2019_Q4!A1" display="DataFile_23" xr:uid="{00000000-0004-0000-0100-0000C5000000}"/>
    <hyperlink ref="G201" location="Nasdaq_DataFile_23_2019_Q4!A1" display="DataFile_23" xr:uid="{00000000-0004-0000-0100-0000C6000000}"/>
    <hyperlink ref="G202" location="Nasdaq_DataFile_23_2019_Q4!A1" display="DataFile_23" xr:uid="{00000000-0004-0000-0100-0000C7000000}"/>
    <hyperlink ref="G203" location="Nasdaq_DataFile_23_2019_Q4!A1" display="DataFile_23" xr:uid="{00000000-0004-0000-0100-0000C8000000}"/>
    <hyperlink ref="G204" location="Nasdaq_DataFile_23_2019_Q4!A1" display="DataFile_23" xr:uid="{00000000-0004-0000-0100-0000C9000000}"/>
    <hyperlink ref="G205" location="Nasdaq_DataFile_23_3_2019_Q4!A1" display="DataFile_23.3" xr:uid="{00000000-0004-0000-0100-0000CA000000}"/>
    <hyperlink ref="G206" location="Nasdaq_DataFile_23_3_2019_Q4!A1" display="DataFile_23.3" xr:uid="{00000000-0004-0000-0100-0000CB000000}"/>
  </hyperlinks>
  <pageMargins left="0.7" right="0.7" top="0.75" bottom="0.75" header="0.3" footer="0.3"/>
  <pageSetup paperSize="9" scale="48" orientation="portrait" r:id="rId1"/>
  <headerFooter>
    <oddFooter>&amp;C&amp;1#&amp;"Calibri"&amp;12&amp;K000000Nasdaq - Internal Use: Distribution limited to Nasdaq personnel and authorized third parties subject to confidentiality obligations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R3"/>
  <sheetViews>
    <sheetView topLeftCell="J1" zoomScale="110" zoomScaleNormal="110" workbookViewId="0"/>
  </sheetViews>
  <sheetFormatPr defaultColWidth="9.28515625" defaultRowHeight="15"/>
  <cols>
    <col min="1" max="1" width="11.28515625" style="21" bestFit="1" customWidth="1"/>
    <col min="2" max="2" width="16.5703125" style="41" customWidth="1"/>
    <col min="3" max="3" width="24.28515625" style="41" customWidth="1"/>
    <col min="4" max="4" width="8.42578125" style="21" bestFit="1" customWidth="1"/>
    <col min="5" max="5" width="8.7109375" style="21" bestFit="1" customWidth="1"/>
    <col min="6" max="18" width="11.5703125" style="21" customWidth="1"/>
    <col min="19" max="16384" width="9.28515625" style="21"/>
  </cols>
  <sheetData>
    <row r="1" spans="1:18">
      <c r="A1" s="21" t="s">
        <v>232</v>
      </c>
      <c r="B1" s="42" t="s">
        <v>496</v>
      </c>
      <c r="C1" s="42" t="s">
        <v>513</v>
      </c>
      <c r="D1" s="21" t="s">
        <v>450</v>
      </c>
      <c r="E1" s="21" t="s">
        <v>336</v>
      </c>
      <c r="F1" s="15" t="s">
        <v>192</v>
      </c>
      <c r="G1" s="15" t="s">
        <v>193</v>
      </c>
      <c r="H1" s="15" t="s">
        <v>436</v>
      </c>
      <c r="I1" s="15" t="s">
        <v>437</v>
      </c>
      <c r="J1" s="15" t="s">
        <v>438</v>
      </c>
      <c r="K1" s="15" t="s">
        <v>195</v>
      </c>
      <c r="L1" s="15" t="s">
        <v>196</v>
      </c>
      <c r="M1" s="15" t="s">
        <v>482</v>
      </c>
      <c r="N1" s="15" t="s">
        <v>483</v>
      </c>
      <c r="O1" s="15" t="s">
        <v>484</v>
      </c>
      <c r="P1" s="15" t="s">
        <v>485</v>
      </c>
      <c r="Q1" s="15" t="s">
        <v>197</v>
      </c>
      <c r="R1" s="15" t="s">
        <v>198</v>
      </c>
    </row>
    <row r="2" spans="1:18">
      <c r="A2" s="35"/>
      <c r="B2" s="35"/>
      <c r="C2" s="35"/>
      <c r="D2" s="38"/>
      <c r="E2" s="37"/>
      <c r="F2" s="47"/>
      <c r="G2" s="47"/>
      <c r="H2" s="48"/>
      <c r="I2" s="49"/>
      <c r="J2" s="50"/>
      <c r="K2" s="48"/>
      <c r="L2" s="47"/>
      <c r="M2" s="47"/>
      <c r="N2" s="47"/>
      <c r="O2" s="47"/>
      <c r="P2" s="47"/>
      <c r="Q2" s="47"/>
      <c r="R2" s="47"/>
    </row>
    <row r="3" spans="1:18">
      <c r="A3" s="29"/>
      <c r="B3" s="28"/>
      <c r="C3" s="28"/>
      <c r="D3" s="29"/>
      <c r="E3" s="29"/>
      <c r="F3" s="29"/>
      <c r="G3" s="29"/>
      <c r="H3" s="29"/>
      <c r="I3" s="29"/>
      <c r="J3" s="29"/>
      <c r="K3" s="29"/>
      <c r="L3" s="29"/>
      <c r="M3" s="29"/>
      <c r="N3" s="29"/>
      <c r="O3" s="29"/>
      <c r="P3" s="29"/>
      <c r="Q3" s="29"/>
      <c r="R3" s="29"/>
    </row>
  </sheetData>
  <customSheetViews>
    <customSheetView guid="{554124E1-56DE-415D-BD5B-D93BD8BEA5C0}">
      <selection activeCell="K23" sqref="K23"/>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L5"/>
  <sheetViews>
    <sheetView zoomScaleNormal="100" workbookViewId="0">
      <selection activeCell="B12" sqref="B12"/>
    </sheetView>
  </sheetViews>
  <sheetFormatPr defaultColWidth="9.28515625" defaultRowHeight="15"/>
  <cols>
    <col min="1" max="1" width="15.42578125" style="21" customWidth="1"/>
    <col min="2" max="2" width="16.5703125" style="41" customWidth="1"/>
    <col min="3" max="3" width="26.42578125" style="41" customWidth="1"/>
    <col min="4" max="4" width="11.28515625" style="21" bestFit="1" customWidth="1"/>
    <col min="5" max="5" width="19.5703125" style="21" bestFit="1" customWidth="1"/>
    <col min="6" max="6" width="12.7109375" style="21" customWidth="1"/>
    <col min="7" max="7" width="11.5703125" style="21" customWidth="1"/>
    <col min="8" max="9" width="9.5703125" style="21" bestFit="1" customWidth="1"/>
    <col min="10" max="10" width="7.42578125" style="21" customWidth="1"/>
    <col min="11" max="12" width="11.42578125" style="21" customWidth="1"/>
    <col min="13" max="13" width="10.5703125" style="21" customWidth="1"/>
    <col min="14" max="16384" width="9.28515625" style="21"/>
  </cols>
  <sheetData>
    <row r="1" spans="1:12">
      <c r="A1" s="14" t="s">
        <v>232</v>
      </c>
      <c r="B1" s="42" t="s">
        <v>496</v>
      </c>
      <c r="C1" s="42" t="s">
        <v>513</v>
      </c>
      <c r="D1" s="21" t="s">
        <v>450</v>
      </c>
      <c r="E1" s="21" t="s">
        <v>256</v>
      </c>
      <c r="F1" s="21" t="s">
        <v>336</v>
      </c>
      <c r="G1" s="15" t="s">
        <v>194</v>
      </c>
      <c r="H1" s="15"/>
      <c r="I1" s="15"/>
      <c r="J1" s="15"/>
      <c r="K1" s="15"/>
      <c r="L1" s="15"/>
    </row>
    <row r="2" spans="1:12">
      <c r="A2" s="35"/>
      <c r="B2" s="35"/>
      <c r="C2" s="35"/>
      <c r="D2" s="37"/>
      <c r="E2" s="37"/>
      <c r="F2" s="37"/>
      <c r="G2" s="47"/>
      <c r="H2" s="51"/>
      <c r="I2" s="51"/>
      <c r="J2" s="15"/>
      <c r="K2" s="15"/>
      <c r="L2" s="15"/>
    </row>
    <row r="3" spans="1:12">
      <c r="A3" s="29"/>
      <c r="B3" s="28"/>
      <c r="C3" s="28"/>
      <c r="D3" s="29"/>
      <c r="E3" s="29"/>
      <c r="F3" s="29"/>
      <c r="G3" s="29"/>
    </row>
    <row r="4" spans="1:12">
      <c r="A4" s="29"/>
      <c r="B4" s="28"/>
      <c r="C4" s="28"/>
      <c r="D4" s="29"/>
      <c r="E4" s="29"/>
      <c r="F4" s="29"/>
      <c r="G4" s="29"/>
    </row>
    <row r="5" spans="1:12">
      <c r="A5" s="29"/>
      <c r="B5" s="28"/>
      <c r="C5" s="28"/>
      <c r="D5" s="29"/>
      <c r="E5" s="29"/>
      <c r="F5" s="29"/>
      <c r="G5" s="29"/>
    </row>
  </sheetData>
  <customSheetViews>
    <customSheetView guid="{554124E1-56DE-415D-BD5B-D93BD8BEA5C0}">
      <selection activeCell="AF29" sqref="AF2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headerFooter>
    <oddFooter>&amp;C&amp;1#&amp;"Calibri"&amp;12&amp;K000000Nasdaq - Internal Use: Distribution limited to Nasdaq personnel and authorized third parties subject to confidentiality obligations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L25"/>
  <sheetViews>
    <sheetView zoomScale="90" zoomScaleNormal="90" workbookViewId="0">
      <selection activeCell="F2" sqref="F2:H23"/>
    </sheetView>
  </sheetViews>
  <sheetFormatPr defaultColWidth="9.28515625" defaultRowHeight="15.75"/>
  <cols>
    <col min="1" max="1" width="13.5703125" bestFit="1" customWidth="1"/>
    <col min="2" max="2" width="14.42578125" customWidth="1"/>
    <col min="3" max="3" width="19.42578125" customWidth="1"/>
    <col min="4" max="4" width="25.42578125" style="21" customWidth="1"/>
    <col min="5" max="5" width="9.28515625" style="21"/>
    <col min="6" max="6" width="11.5703125" style="21" bestFit="1" customWidth="1"/>
    <col min="7" max="7" width="16.42578125" style="21" bestFit="1" customWidth="1"/>
    <col min="8" max="8" width="19" style="21" bestFit="1" customWidth="1"/>
    <col min="9" max="9" width="13.7109375" style="21" customWidth="1"/>
    <col min="10" max="10" width="14.42578125" style="67" customWidth="1"/>
    <col min="11" max="11" width="8.42578125" style="67" customWidth="1"/>
    <col min="12" max="12" width="32.28515625" style="21" customWidth="1"/>
    <col min="13" max="16384" width="9.28515625" style="21"/>
  </cols>
  <sheetData>
    <row r="1" spans="1:12" s="68" customFormat="1" ht="35.25" customHeight="1">
      <c r="A1" s="29" t="s">
        <v>232</v>
      </c>
      <c r="B1" s="29" t="s">
        <v>496</v>
      </c>
      <c r="C1" s="29" t="s">
        <v>513</v>
      </c>
      <c r="D1" s="29" t="s">
        <v>256</v>
      </c>
      <c r="E1" s="29" t="s">
        <v>336</v>
      </c>
      <c r="F1" s="40" t="s">
        <v>502</v>
      </c>
      <c r="G1" s="40" t="s">
        <v>503</v>
      </c>
      <c r="H1" s="40" t="s">
        <v>504</v>
      </c>
      <c r="I1" s="40" t="s">
        <v>531</v>
      </c>
      <c r="J1" s="40" t="s">
        <v>532</v>
      </c>
      <c r="K1" s="40" t="s">
        <v>533</v>
      </c>
    </row>
    <row r="2" spans="1:12" s="80" customFormat="1" ht="25.35" customHeight="1">
      <c r="A2" s="34">
        <v>44834</v>
      </c>
      <c r="B2" s="35" t="s">
        <v>497</v>
      </c>
      <c r="C2" s="35" t="s">
        <v>542</v>
      </c>
      <c r="D2" s="37" t="s">
        <v>614</v>
      </c>
      <c r="E2" s="37" t="s">
        <v>544</v>
      </c>
      <c r="F2" s="299">
        <v>72327.893938545458</v>
      </c>
      <c r="G2" s="299">
        <v>1149789309.0873973</v>
      </c>
      <c r="H2" s="299">
        <v>279579054</v>
      </c>
      <c r="I2" s="237" t="s">
        <v>573</v>
      </c>
      <c r="J2" s="238"/>
      <c r="K2" s="239"/>
    </row>
    <row r="3" spans="1:12" s="80" customFormat="1" ht="25.35" customHeight="1">
      <c r="A3" s="34">
        <v>44834</v>
      </c>
      <c r="B3" s="35" t="s">
        <v>497</v>
      </c>
      <c r="C3" s="35" t="s">
        <v>542</v>
      </c>
      <c r="D3" s="37" t="s">
        <v>615</v>
      </c>
      <c r="E3" s="37" t="s">
        <v>544</v>
      </c>
      <c r="F3" s="299">
        <v>162675.27216880303</v>
      </c>
      <c r="G3" s="299">
        <v>31275271797.223927</v>
      </c>
      <c r="H3" s="299">
        <v>100081490894.37077</v>
      </c>
      <c r="I3" s="237" t="s">
        <v>574</v>
      </c>
      <c r="J3" s="238"/>
      <c r="K3" s="239"/>
    </row>
    <row r="4" spans="1:12" s="80" customFormat="1" ht="25.35" customHeight="1">
      <c r="A4" s="34">
        <v>44834</v>
      </c>
      <c r="B4" s="35" t="s">
        <v>497</v>
      </c>
      <c r="C4" s="35" t="s">
        <v>542</v>
      </c>
      <c r="D4" s="37" t="s">
        <v>558</v>
      </c>
      <c r="E4" s="37" t="s">
        <v>544</v>
      </c>
      <c r="F4" s="299">
        <v>1492.6666660000001</v>
      </c>
      <c r="G4" s="299">
        <v>1492666666</v>
      </c>
      <c r="H4" s="299">
        <v>2793730000000</v>
      </c>
      <c r="I4" s="43" t="s">
        <v>572</v>
      </c>
      <c r="J4" s="239"/>
      <c r="K4" s="239"/>
      <c r="L4" s="81"/>
    </row>
    <row r="5" spans="1:12" s="80" customFormat="1" ht="25.35" customHeight="1">
      <c r="A5" s="34">
        <v>44834</v>
      </c>
      <c r="B5" s="35" t="s">
        <v>497</v>
      </c>
      <c r="C5" s="35" t="s">
        <v>542</v>
      </c>
      <c r="D5" s="37" t="s">
        <v>559</v>
      </c>
      <c r="E5" s="37" t="s">
        <v>544</v>
      </c>
      <c r="F5" s="300">
        <v>0</v>
      </c>
      <c r="G5" s="300">
        <v>0</v>
      </c>
      <c r="H5" s="301">
        <v>1000000000</v>
      </c>
      <c r="I5" s="43" t="s">
        <v>572</v>
      </c>
      <c r="J5" s="239"/>
      <c r="K5" s="239"/>
      <c r="L5" s="81"/>
    </row>
    <row r="6" spans="1:12" s="80" customFormat="1" ht="25.35" customHeight="1">
      <c r="A6" s="34">
        <v>44834</v>
      </c>
      <c r="B6" s="35" t="s">
        <v>497</v>
      </c>
      <c r="C6" s="35" t="s">
        <v>542</v>
      </c>
      <c r="D6" s="37" t="s">
        <v>560</v>
      </c>
      <c r="E6" s="37" t="s">
        <v>544</v>
      </c>
      <c r="F6" s="299">
        <v>18014.81818181818</v>
      </c>
      <c r="G6" s="300">
        <v>18014818181.81818</v>
      </c>
      <c r="H6" s="301">
        <v>106598000000</v>
      </c>
      <c r="I6" s="43" t="s">
        <v>575</v>
      </c>
      <c r="J6" s="239"/>
      <c r="K6" s="239"/>
      <c r="L6" s="81"/>
    </row>
    <row r="7" spans="1:12" s="80" customFormat="1" ht="25.35" customHeight="1">
      <c r="A7" s="34">
        <v>44834</v>
      </c>
      <c r="B7" s="35" t="s">
        <v>497</v>
      </c>
      <c r="C7" s="35" t="s">
        <v>542</v>
      </c>
      <c r="D7" s="37" t="s">
        <v>561</v>
      </c>
      <c r="E7" s="240" t="s">
        <v>548</v>
      </c>
      <c r="F7" s="300">
        <v>8013.272727272727</v>
      </c>
      <c r="G7" s="300">
        <v>8013272727.272727</v>
      </c>
      <c r="H7" s="301">
        <v>18713000000</v>
      </c>
      <c r="I7" s="43" t="s">
        <v>575</v>
      </c>
      <c r="J7" s="239"/>
      <c r="K7" s="239"/>
      <c r="L7" s="81"/>
    </row>
    <row r="8" spans="1:12" s="80" customFormat="1" ht="25.35" customHeight="1">
      <c r="A8" s="34">
        <v>44834</v>
      </c>
      <c r="B8" s="35" t="s">
        <v>497</v>
      </c>
      <c r="C8" s="35" t="s">
        <v>542</v>
      </c>
      <c r="D8" s="37" t="s">
        <v>586</v>
      </c>
      <c r="E8" s="240" t="s">
        <v>546</v>
      </c>
      <c r="F8" s="299">
        <v>0</v>
      </c>
      <c r="G8" s="299">
        <v>0</v>
      </c>
      <c r="H8" s="299">
        <v>0</v>
      </c>
      <c r="I8" s="43" t="s">
        <v>576</v>
      </c>
      <c r="J8" s="239"/>
      <c r="K8" s="239"/>
      <c r="L8" s="81"/>
    </row>
    <row r="9" spans="1:12" s="80" customFormat="1" ht="25.35" customHeight="1">
      <c r="A9" s="34">
        <v>44834</v>
      </c>
      <c r="B9" s="35" t="s">
        <v>497</v>
      </c>
      <c r="C9" s="35" t="s">
        <v>542</v>
      </c>
      <c r="D9" s="37" t="s">
        <v>587</v>
      </c>
      <c r="E9" s="240" t="s">
        <v>546</v>
      </c>
      <c r="F9" s="299">
        <v>0</v>
      </c>
      <c r="G9" s="299">
        <v>0</v>
      </c>
      <c r="H9" s="299">
        <v>0</v>
      </c>
      <c r="I9" s="43" t="s">
        <v>576</v>
      </c>
      <c r="J9" s="239"/>
      <c r="K9" s="239"/>
      <c r="L9" s="81"/>
    </row>
    <row r="10" spans="1:12" s="80" customFormat="1" ht="25.35" customHeight="1">
      <c r="A10" s="34">
        <v>44834</v>
      </c>
      <c r="B10" s="35" t="s">
        <v>497</v>
      </c>
      <c r="C10" s="35" t="s">
        <v>542</v>
      </c>
      <c r="D10" s="37" t="s">
        <v>592</v>
      </c>
      <c r="E10" s="37" t="s">
        <v>544</v>
      </c>
      <c r="F10" s="300">
        <v>454.54545454545456</v>
      </c>
      <c r="G10" s="300">
        <v>454545454.54545456</v>
      </c>
      <c r="H10" s="301">
        <v>302000000000</v>
      </c>
      <c r="I10" s="43" t="s">
        <v>576</v>
      </c>
      <c r="J10" s="239"/>
      <c r="K10" s="239"/>
      <c r="L10" s="81"/>
    </row>
    <row r="11" spans="1:12" s="80" customFormat="1" ht="25.35" customHeight="1">
      <c r="A11" s="34">
        <v>44834</v>
      </c>
      <c r="B11" s="35" t="s">
        <v>497</v>
      </c>
      <c r="C11" s="35" t="s">
        <v>542</v>
      </c>
      <c r="D11" s="37" t="s">
        <v>588</v>
      </c>
      <c r="E11" s="37" t="s">
        <v>544</v>
      </c>
      <c r="F11" s="299">
        <v>0</v>
      </c>
      <c r="G11" s="299">
        <v>0</v>
      </c>
      <c r="H11" s="299">
        <v>0</v>
      </c>
      <c r="I11" s="43" t="s">
        <v>576</v>
      </c>
      <c r="J11" s="239"/>
      <c r="K11" s="239"/>
      <c r="L11" s="81"/>
    </row>
    <row r="12" spans="1:12" s="80" customFormat="1" ht="25.35" customHeight="1">
      <c r="A12" s="34">
        <v>44834</v>
      </c>
      <c r="B12" s="35" t="s">
        <v>497</v>
      </c>
      <c r="C12" s="35" t="s">
        <v>542</v>
      </c>
      <c r="D12" s="37" t="s">
        <v>569</v>
      </c>
      <c r="E12" s="37" t="s">
        <v>544</v>
      </c>
      <c r="F12" s="299">
        <v>1795.4545454545455</v>
      </c>
      <c r="G12" s="299">
        <v>1795454545.4545455</v>
      </c>
      <c r="H12" s="299">
        <v>922152000000</v>
      </c>
      <c r="I12" s="43" t="s">
        <v>576</v>
      </c>
      <c r="J12" s="239"/>
      <c r="K12" s="239"/>
      <c r="L12" s="81"/>
    </row>
    <row r="13" spans="1:12" s="80" customFormat="1" ht="25.35" customHeight="1">
      <c r="A13" s="34">
        <v>44834</v>
      </c>
      <c r="B13" s="35" t="s">
        <v>497</v>
      </c>
      <c r="C13" s="35" t="s">
        <v>542</v>
      </c>
      <c r="D13" s="37" t="s">
        <v>590</v>
      </c>
      <c r="E13" s="37" t="s">
        <v>544</v>
      </c>
      <c r="F13" s="300">
        <v>2000</v>
      </c>
      <c r="G13" s="300">
        <v>2000000000</v>
      </c>
      <c r="H13" s="301">
        <v>941500000000</v>
      </c>
      <c r="I13" s="43" t="s">
        <v>576</v>
      </c>
      <c r="J13" s="239"/>
      <c r="K13" s="239"/>
      <c r="L13" s="81"/>
    </row>
    <row r="14" spans="1:12" s="80" customFormat="1" ht="25.35" customHeight="1">
      <c r="A14" s="34">
        <v>44834</v>
      </c>
      <c r="B14" s="35" t="s">
        <v>497</v>
      </c>
      <c r="C14" s="35" t="s">
        <v>542</v>
      </c>
      <c r="D14" s="37" t="s">
        <v>589</v>
      </c>
      <c r="E14" s="37" t="s">
        <v>548</v>
      </c>
      <c r="F14" s="300">
        <v>39.393939393939391</v>
      </c>
      <c r="G14" s="300">
        <v>39393939.393939391</v>
      </c>
      <c r="H14" s="301">
        <v>900000000</v>
      </c>
      <c r="I14" s="43" t="s">
        <v>577</v>
      </c>
      <c r="J14" s="239"/>
      <c r="K14" s="239"/>
      <c r="L14" s="81"/>
    </row>
    <row r="15" spans="1:12" s="80" customFormat="1" ht="25.35" customHeight="1">
      <c r="A15" s="34">
        <v>44834</v>
      </c>
      <c r="B15" s="35" t="s">
        <v>497</v>
      </c>
      <c r="C15" s="35" t="s">
        <v>542</v>
      </c>
      <c r="D15" s="37" t="s">
        <v>616</v>
      </c>
      <c r="E15" s="37" t="s">
        <v>544</v>
      </c>
      <c r="F15" s="300">
        <v>5139.909090909091</v>
      </c>
      <c r="G15" s="300">
        <v>5139909090.909091</v>
      </c>
      <c r="H15" s="301">
        <v>113496000000</v>
      </c>
      <c r="I15" s="43" t="s">
        <v>577</v>
      </c>
      <c r="J15" s="239"/>
      <c r="K15" s="239"/>
      <c r="L15" s="81"/>
    </row>
    <row r="16" spans="1:12" s="80" customFormat="1" ht="25.35" customHeight="1">
      <c r="A16" s="34">
        <v>44834</v>
      </c>
      <c r="B16" s="35" t="s">
        <v>497</v>
      </c>
      <c r="C16" s="35" t="s">
        <v>542</v>
      </c>
      <c r="D16" s="37" t="s">
        <v>617</v>
      </c>
      <c r="E16" s="37" t="s">
        <v>544</v>
      </c>
      <c r="F16" s="300">
        <v>10122.93939381818</v>
      </c>
      <c r="G16" s="300">
        <v>10122939393.818182</v>
      </c>
      <c r="H16" s="301">
        <v>157981000000</v>
      </c>
      <c r="I16" s="43" t="s">
        <v>578</v>
      </c>
      <c r="J16" s="239"/>
      <c r="K16" s="239"/>
      <c r="L16" s="81"/>
    </row>
    <row r="17" spans="1:12" s="80" customFormat="1" ht="25.35" customHeight="1">
      <c r="A17" s="34">
        <v>44834</v>
      </c>
      <c r="B17" s="35" t="s">
        <v>497</v>
      </c>
      <c r="C17" s="35" t="s">
        <v>542</v>
      </c>
      <c r="D17" s="37" t="s">
        <v>618</v>
      </c>
      <c r="E17" s="37" t="s">
        <v>544</v>
      </c>
      <c r="F17" s="300">
        <v>848.5</v>
      </c>
      <c r="G17" s="300">
        <v>848500000</v>
      </c>
      <c r="H17" s="301">
        <v>38001000000</v>
      </c>
      <c r="I17" s="43" t="s">
        <v>579</v>
      </c>
      <c r="J17" s="239"/>
      <c r="K17" s="239"/>
      <c r="L17" s="81"/>
    </row>
    <row r="18" spans="1:12" s="80" customFormat="1" ht="25.35" customHeight="1">
      <c r="A18" s="34">
        <v>44834</v>
      </c>
      <c r="B18" s="35" t="s">
        <v>497</v>
      </c>
      <c r="C18" s="35" t="s">
        <v>499</v>
      </c>
      <c r="D18" s="37" t="s">
        <v>562</v>
      </c>
      <c r="E18" s="37" t="s">
        <v>545</v>
      </c>
      <c r="F18" s="299">
        <v>1341131.8257601666</v>
      </c>
      <c r="G18" s="299">
        <v>201034482.0702695</v>
      </c>
      <c r="H18" s="299">
        <v>20486485180.676998</v>
      </c>
      <c r="I18" s="237" t="s">
        <v>580</v>
      </c>
      <c r="K18" s="239"/>
      <c r="L18" s="81"/>
    </row>
    <row r="19" spans="1:12" s="80" customFormat="1" ht="25.35" customHeight="1">
      <c r="A19" s="34">
        <v>44834</v>
      </c>
      <c r="B19" s="35" t="s">
        <v>497</v>
      </c>
      <c r="C19" s="35" t="s">
        <v>499</v>
      </c>
      <c r="D19" s="37" t="s">
        <v>563</v>
      </c>
      <c r="E19" s="37" t="s">
        <v>544</v>
      </c>
      <c r="F19" s="299">
        <v>2.869651515151515</v>
      </c>
      <c r="G19" s="299">
        <v>3300.0992424242422</v>
      </c>
      <c r="H19" s="299">
        <v>1725894.1</v>
      </c>
      <c r="I19" s="237" t="s">
        <v>591</v>
      </c>
      <c r="K19" s="239"/>
      <c r="L19" s="81"/>
    </row>
    <row r="20" spans="1:12" s="80" customFormat="1" ht="25.35" customHeight="1">
      <c r="A20" s="34">
        <v>44834</v>
      </c>
      <c r="B20" s="35" t="s">
        <v>497</v>
      </c>
      <c r="C20" s="35" t="s">
        <v>499</v>
      </c>
      <c r="D20" s="37" t="s">
        <v>564</v>
      </c>
      <c r="E20" s="37" t="s">
        <v>545</v>
      </c>
      <c r="F20" s="299">
        <v>3.0303030303030303</v>
      </c>
      <c r="G20" s="299">
        <v>226500</v>
      </c>
      <c r="H20" s="299">
        <v>24099390</v>
      </c>
      <c r="I20" s="37" t="s">
        <v>581</v>
      </c>
      <c r="K20" s="239"/>
      <c r="L20" s="81"/>
    </row>
    <row r="21" spans="1:12" s="80" customFormat="1" ht="25.35" customHeight="1">
      <c r="A21" s="34">
        <v>44834</v>
      </c>
      <c r="B21" s="35" t="s">
        <v>497</v>
      </c>
      <c r="C21" s="35" t="s">
        <v>499</v>
      </c>
      <c r="D21" s="37" t="s">
        <v>570</v>
      </c>
      <c r="E21" s="37" t="s">
        <v>545</v>
      </c>
      <c r="F21" s="299">
        <v>0</v>
      </c>
      <c r="G21" s="299">
        <v>0</v>
      </c>
      <c r="H21" s="299">
        <v>0</v>
      </c>
      <c r="I21" s="43" t="s">
        <v>582</v>
      </c>
      <c r="K21" s="239"/>
      <c r="L21" s="81"/>
    </row>
    <row r="22" spans="1:12" s="80" customFormat="1" ht="25.35" customHeight="1">
      <c r="A22" s="34">
        <v>44834</v>
      </c>
      <c r="B22" s="35" t="s">
        <v>497</v>
      </c>
      <c r="C22" s="35" t="s">
        <v>543</v>
      </c>
      <c r="D22" s="37" t="s">
        <v>565</v>
      </c>
      <c r="E22" s="37" t="s">
        <v>546</v>
      </c>
      <c r="F22" s="299">
        <v>300.42424242424244</v>
      </c>
      <c r="G22" s="299">
        <v>42653181.81818182</v>
      </c>
      <c r="H22" s="299">
        <v>1653126100</v>
      </c>
      <c r="I22" s="43" t="s">
        <v>543</v>
      </c>
      <c r="K22" s="239"/>
      <c r="L22" s="81"/>
    </row>
    <row r="23" spans="1:12" s="80" customFormat="1" ht="25.35" customHeight="1">
      <c r="A23" s="34">
        <v>44834</v>
      </c>
      <c r="B23" s="35" t="s">
        <v>497</v>
      </c>
      <c r="C23" s="35" t="s">
        <v>499</v>
      </c>
      <c r="D23" s="37" t="s">
        <v>584</v>
      </c>
      <c r="E23" s="37" t="s">
        <v>545</v>
      </c>
      <c r="F23" s="299">
        <v>28.106060606060606</v>
      </c>
      <c r="G23" s="299">
        <v>3179017.3260942125</v>
      </c>
      <c r="H23" s="299">
        <v>125140567.12260002</v>
      </c>
      <c r="I23" s="37" t="s">
        <v>583</v>
      </c>
      <c r="K23" s="239"/>
      <c r="L23" s="81"/>
    </row>
    <row r="24" spans="1:12" s="71" customFormat="1" ht="25.35" customHeight="1">
      <c r="A24"/>
      <c r="B24"/>
      <c r="C24"/>
      <c r="D24" s="21"/>
      <c r="E24" s="21"/>
      <c r="F24" s="21"/>
      <c r="G24" s="21"/>
      <c r="H24" s="21"/>
      <c r="I24" s="21"/>
      <c r="K24" s="69"/>
      <c r="L24" s="70"/>
    </row>
    <row r="25" spans="1:12" ht="23.25">
      <c r="L25" s="70"/>
    </row>
  </sheetData>
  <customSheetViews>
    <customSheetView guid="{554124E1-56DE-415D-BD5B-D93BD8BEA5C0}">
      <selection activeCell="B5" sqref="B5"/>
      <pageMargins left="0.7" right="0.7" top="0.75" bottom="0.75" header="0.3" footer="0.3"/>
      <pageSetup paperSize="9" orientation="portrait" r:id="rId1"/>
    </customSheetView>
    <customSheetView guid="{3D97F872-2DE0-4E00-B676-66C7A2679D52}">
      <selection activeCell="A5" sqref="A5:XFD5"/>
      <pageMargins left="0.7" right="0.7" top="0.75" bottom="0.75" header="0.3" footer="0.3"/>
      <pageSetup paperSize="9" orientation="portrait" r:id="rId2"/>
    </customSheetView>
  </customSheetViews>
  <pageMargins left="0.7" right="0.7" top="0.75" bottom="0.75" header="0.3" footer="0.3"/>
  <pageSetup paperSize="9" scale="51" orientation="portrait" r:id="rId3"/>
  <headerFooter>
    <oddFooter>&amp;C&amp;1#&amp;"Calibri"&amp;12&amp;K000000Nasdaq - Internal Use: Distribution limited to Nasdaq personnel and authorized third parties subject to confidentiality obligations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G1"/>
  <sheetViews>
    <sheetView zoomScale="70" zoomScaleNormal="70" workbookViewId="0">
      <selection activeCell="G38" sqref="G38"/>
    </sheetView>
  </sheetViews>
  <sheetFormatPr defaultColWidth="9.28515625" defaultRowHeight="15"/>
  <cols>
    <col min="1" max="1" width="11.28515625" style="14" bestFit="1" customWidth="1"/>
    <col min="2" max="2" width="16.5703125" style="41" customWidth="1"/>
    <col min="3" max="3" width="24.28515625" style="41" customWidth="1"/>
    <col min="4" max="4" width="18.28515625" style="21" customWidth="1"/>
    <col min="5" max="5" width="9" style="21" customWidth="1"/>
    <col min="6" max="7" width="12.42578125" style="21" customWidth="1"/>
    <col min="8" max="16384" width="9.28515625" style="21"/>
  </cols>
  <sheetData>
    <row r="1" spans="1:7">
      <c r="A1" s="14" t="s">
        <v>232</v>
      </c>
      <c r="B1" s="42" t="s">
        <v>496</v>
      </c>
      <c r="C1" s="42" t="s">
        <v>513</v>
      </c>
      <c r="D1" s="21" t="s">
        <v>256</v>
      </c>
      <c r="E1" s="21" t="s">
        <v>336</v>
      </c>
      <c r="F1" s="12" t="s">
        <v>144</v>
      </c>
      <c r="G1" s="12" t="s">
        <v>145</v>
      </c>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4" orientation="portrait" r:id="rId1"/>
  <headerFooter>
    <oddFooter>&amp;C&amp;1#&amp;"Calibri"&amp;12&amp;K000000Nasdaq - Internal Use: Distribution limited to Nasdaq personnel and authorized third parties subject to confidentiality obligations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6"/>
  <sheetViews>
    <sheetView workbookViewId="0">
      <selection activeCell="C207" sqref="C207"/>
    </sheetView>
  </sheetViews>
  <sheetFormatPr defaultColWidth="14.42578125" defaultRowHeight="15"/>
  <cols>
    <col min="1" max="1" width="13.42578125" style="92" bestFit="1" customWidth="1"/>
    <col min="2" max="2" width="14" style="97" customWidth="1"/>
    <col min="3" max="3" width="107.42578125" style="93" customWidth="1"/>
    <col min="4" max="4" width="80.28515625" style="93" bestFit="1" customWidth="1"/>
    <col min="5" max="16384" width="14.42578125" style="88"/>
  </cols>
  <sheetData>
    <row r="1" spans="1:4" s="86" customFormat="1">
      <c r="A1" s="84" t="s">
        <v>662</v>
      </c>
      <c r="B1" s="95" t="s">
        <v>663</v>
      </c>
      <c r="C1" s="85" t="s">
        <v>664</v>
      </c>
      <c r="D1" s="84" t="s">
        <v>665</v>
      </c>
    </row>
    <row r="2" spans="1:4" ht="45">
      <c r="A2" s="87">
        <v>4.0999999999999996</v>
      </c>
      <c r="B2" s="96" t="s">
        <v>8</v>
      </c>
      <c r="C2" s="89" t="s">
        <v>666</v>
      </c>
      <c r="D2" s="89" t="s">
        <v>480</v>
      </c>
    </row>
    <row r="3" spans="1:4">
      <c r="A3" s="87">
        <v>4.0999999999999996</v>
      </c>
      <c r="B3" s="96" t="s">
        <v>9</v>
      </c>
      <c r="C3" s="89" t="s">
        <v>480</v>
      </c>
      <c r="D3" s="89" t="s">
        <v>480</v>
      </c>
    </row>
    <row r="4" spans="1:4">
      <c r="A4" s="87">
        <v>4.0999999999999996</v>
      </c>
      <c r="B4" s="96" t="s">
        <v>10</v>
      </c>
      <c r="C4" s="89" t="s">
        <v>480</v>
      </c>
      <c r="D4" s="89" t="s">
        <v>480</v>
      </c>
    </row>
    <row r="5" spans="1:4">
      <c r="A5" s="87">
        <v>4.0999999999999996</v>
      </c>
      <c r="B5" s="96" t="s">
        <v>11</v>
      </c>
      <c r="C5" s="89" t="s">
        <v>818</v>
      </c>
      <c r="D5" s="244" t="s">
        <v>798</v>
      </c>
    </row>
    <row r="6" spans="1:4">
      <c r="A6" s="87">
        <v>4.0999999999999996</v>
      </c>
      <c r="B6" s="96" t="s">
        <v>12</v>
      </c>
      <c r="C6" s="89" t="s">
        <v>480</v>
      </c>
      <c r="D6" s="89" t="s">
        <v>480</v>
      </c>
    </row>
    <row r="7" spans="1:4" ht="32.65" customHeight="1">
      <c r="A7" s="87">
        <v>4.0999999999999996</v>
      </c>
      <c r="B7" s="96" t="s">
        <v>13</v>
      </c>
      <c r="C7" s="89" t="s">
        <v>667</v>
      </c>
      <c r="D7" s="89" t="s">
        <v>480</v>
      </c>
    </row>
    <row r="8" spans="1:4">
      <c r="A8" s="87">
        <v>4.0999999999999996</v>
      </c>
      <c r="B8" s="96" t="s">
        <v>14</v>
      </c>
      <c r="C8" s="89" t="s">
        <v>668</v>
      </c>
      <c r="D8" s="89" t="s">
        <v>480</v>
      </c>
    </row>
    <row r="9" spans="1:4" ht="199.35" customHeight="1">
      <c r="A9" s="87">
        <v>4.0999999999999996</v>
      </c>
      <c r="B9" s="96" t="s">
        <v>15</v>
      </c>
      <c r="C9" s="89" t="s">
        <v>669</v>
      </c>
      <c r="D9" s="89" t="s">
        <v>480</v>
      </c>
    </row>
    <row r="10" spans="1:4">
      <c r="A10" s="87">
        <v>4.0999999999999996</v>
      </c>
      <c r="B10" s="96" t="s">
        <v>16</v>
      </c>
      <c r="C10" s="89" t="s">
        <v>670</v>
      </c>
      <c r="D10" s="89" t="s">
        <v>480</v>
      </c>
    </row>
    <row r="11" spans="1:4">
      <c r="A11" s="87">
        <v>4.0999999999999996</v>
      </c>
      <c r="B11" s="96" t="s">
        <v>17</v>
      </c>
      <c r="C11" s="89" t="s">
        <v>480</v>
      </c>
      <c r="D11" s="89" t="s">
        <v>480</v>
      </c>
    </row>
    <row r="12" spans="1:4" ht="81" customHeight="1">
      <c r="A12" s="90">
        <v>4.2</v>
      </c>
      <c r="B12" s="96" t="s">
        <v>7</v>
      </c>
      <c r="C12" s="89" t="s">
        <v>819</v>
      </c>
      <c r="D12" s="89" t="s">
        <v>721</v>
      </c>
    </row>
    <row r="13" spans="1:4" ht="75">
      <c r="A13" s="91">
        <v>4.3</v>
      </c>
      <c r="B13" s="96" t="s">
        <v>18</v>
      </c>
      <c r="C13" s="89" t="s">
        <v>671</v>
      </c>
      <c r="D13" s="89" t="s">
        <v>480</v>
      </c>
    </row>
    <row r="14" spans="1:4">
      <c r="A14" s="91">
        <v>4.3</v>
      </c>
      <c r="B14" s="96" t="s">
        <v>19</v>
      </c>
      <c r="C14" s="89" t="s">
        <v>480</v>
      </c>
      <c r="D14" s="89" t="s">
        <v>480</v>
      </c>
    </row>
    <row r="15" spans="1:4">
      <c r="A15" s="91">
        <v>4.3</v>
      </c>
      <c r="B15" s="96" t="s">
        <v>20</v>
      </c>
      <c r="C15" s="89" t="s">
        <v>480</v>
      </c>
      <c r="D15" s="89" t="s">
        <v>480</v>
      </c>
    </row>
    <row r="16" spans="1:4">
      <c r="A16" s="91">
        <v>4.3</v>
      </c>
      <c r="B16" s="96" t="s">
        <v>21</v>
      </c>
      <c r="C16" s="89" t="s">
        <v>480</v>
      </c>
      <c r="D16" s="89" t="s">
        <v>480</v>
      </c>
    </row>
    <row r="17" spans="1:4">
      <c r="A17" s="91">
        <v>4.3</v>
      </c>
      <c r="B17" s="96" t="s">
        <v>22</v>
      </c>
      <c r="C17" s="89" t="s">
        <v>480</v>
      </c>
      <c r="D17" s="89" t="s">
        <v>480</v>
      </c>
    </row>
    <row r="18" spans="1:4">
      <c r="A18" s="91">
        <v>4.3</v>
      </c>
      <c r="B18" s="96" t="s">
        <v>23</v>
      </c>
      <c r="C18" s="89" t="s">
        <v>480</v>
      </c>
      <c r="D18" s="89" t="s">
        <v>480</v>
      </c>
    </row>
    <row r="19" spans="1:4">
      <c r="A19" s="91">
        <v>4.3</v>
      </c>
      <c r="B19" s="96" t="s">
        <v>24</v>
      </c>
      <c r="C19" s="89" t="s">
        <v>480</v>
      </c>
      <c r="D19" s="89" t="s">
        <v>480</v>
      </c>
    </row>
    <row r="20" spans="1:4">
      <c r="A20" s="91">
        <v>4.3</v>
      </c>
      <c r="B20" s="96" t="s">
        <v>25</v>
      </c>
      <c r="C20" s="89" t="s">
        <v>480</v>
      </c>
      <c r="D20" s="89" t="s">
        <v>480</v>
      </c>
    </row>
    <row r="21" spans="1:4">
      <c r="A21" s="91">
        <v>4.3</v>
      </c>
      <c r="B21" s="96" t="s">
        <v>26</v>
      </c>
      <c r="C21" s="89" t="s">
        <v>480</v>
      </c>
      <c r="D21" s="89" t="s">
        <v>480</v>
      </c>
    </row>
    <row r="22" spans="1:4">
      <c r="A22" s="91">
        <v>4.3</v>
      </c>
      <c r="B22" s="96" t="s">
        <v>27</v>
      </c>
      <c r="C22" s="89" t="s">
        <v>480</v>
      </c>
      <c r="D22" s="89" t="s">
        <v>480</v>
      </c>
    </row>
    <row r="23" spans="1:4">
      <c r="A23" s="91">
        <v>4.3</v>
      </c>
      <c r="B23" s="96" t="s">
        <v>28</v>
      </c>
      <c r="C23" s="89" t="s">
        <v>480</v>
      </c>
      <c r="D23" s="89" t="s">
        <v>480</v>
      </c>
    </row>
    <row r="24" spans="1:4">
      <c r="A24" s="91">
        <v>4.3</v>
      </c>
      <c r="B24" s="96" t="s">
        <v>29</v>
      </c>
      <c r="C24" s="89" t="s">
        <v>480</v>
      </c>
      <c r="D24" s="89" t="s">
        <v>480</v>
      </c>
    </row>
    <row r="25" spans="1:4">
      <c r="A25" s="91">
        <v>4.3</v>
      </c>
      <c r="B25" s="96" t="s">
        <v>30</v>
      </c>
      <c r="C25" s="89" t="s">
        <v>480</v>
      </c>
      <c r="D25" s="89" t="s">
        <v>480</v>
      </c>
    </row>
    <row r="26" spans="1:4">
      <c r="A26" s="91">
        <v>4.3</v>
      </c>
      <c r="B26" s="96" t="s">
        <v>31</v>
      </c>
      <c r="C26" s="89" t="s">
        <v>672</v>
      </c>
      <c r="D26" s="89" t="s">
        <v>480</v>
      </c>
    </row>
    <row r="27" spans="1:4">
      <c r="A27" s="91">
        <v>4.3</v>
      </c>
      <c r="B27" s="96" t="s">
        <v>441</v>
      </c>
      <c r="C27" s="89" t="s">
        <v>480</v>
      </c>
      <c r="D27" s="89" t="s">
        <v>480</v>
      </c>
    </row>
    <row r="28" spans="1:4">
      <c r="A28" s="91">
        <v>4.4000000000000004</v>
      </c>
      <c r="B28" s="96" t="s">
        <v>32</v>
      </c>
      <c r="C28" s="89" t="s">
        <v>480</v>
      </c>
      <c r="D28" s="89" t="s">
        <v>480</v>
      </c>
    </row>
    <row r="29" spans="1:4" ht="309.75" customHeight="1">
      <c r="A29" s="91">
        <v>4.4000000000000004</v>
      </c>
      <c r="B29" s="96" t="s">
        <v>33</v>
      </c>
      <c r="C29" s="89" t="s">
        <v>820</v>
      </c>
      <c r="D29" s="89" t="s">
        <v>480</v>
      </c>
    </row>
    <row r="30" spans="1:4">
      <c r="A30" s="91">
        <v>4.4000000000000004</v>
      </c>
      <c r="B30" s="96" t="s">
        <v>34</v>
      </c>
      <c r="C30" s="89" t="s">
        <v>480</v>
      </c>
      <c r="D30" s="89" t="s">
        <v>480</v>
      </c>
    </row>
    <row r="31" spans="1:4">
      <c r="A31" s="91">
        <v>4.4000000000000004</v>
      </c>
      <c r="B31" s="96" t="s">
        <v>35</v>
      </c>
      <c r="C31" s="89" t="s">
        <v>480</v>
      </c>
      <c r="D31" s="89" t="s">
        <v>480</v>
      </c>
    </row>
    <row r="32" spans="1:4">
      <c r="A32" s="91">
        <v>4.4000000000000004</v>
      </c>
      <c r="B32" s="96" t="s">
        <v>36</v>
      </c>
      <c r="C32" s="89" t="s">
        <v>799</v>
      </c>
      <c r="D32" s="89" t="s">
        <v>480</v>
      </c>
    </row>
    <row r="33" spans="1:4" ht="45">
      <c r="A33" s="91">
        <v>4.4000000000000004</v>
      </c>
      <c r="B33" s="96" t="s">
        <v>37</v>
      </c>
      <c r="C33" s="89" t="s">
        <v>673</v>
      </c>
      <c r="D33" s="89" t="s">
        <v>480</v>
      </c>
    </row>
    <row r="34" spans="1:4">
      <c r="A34" s="91">
        <v>4.4000000000000004</v>
      </c>
      <c r="B34" s="96" t="s">
        <v>38</v>
      </c>
      <c r="C34" s="89" t="s">
        <v>480</v>
      </c>
      <c r="D34" s="89" t="s">
        <v>480</v>
      </c>
    </row>
    <row r="35" spans="1:4">
      <c r="A35" s="91">
        <v>4.4000000000000004</v>
      </c>
      <c r="B35" s="96" t="s">
        <v>39</v>
      </c>
      <c r="C35" s="89" t="s">
        <v>480</v>
      </c>
      <c r="D35" s="89" t="s">
        <v>480</v>
      </c>
    </row>
    <row r="36" spans="1:4">
      <c r="A36" s="91">
        <v>4.4000000000000004</v>
      </c>
      <c r="B36" s="96" t="s">
        <v>40</v>
      </c>
      <c r="C36" s="89" t="s">
        <v>480</v>
      </c>
      <c r="D36" s="89" t="s">
        <v>480</v>
      </c>
    </row>
    <row r="37" spans="1:4">
      <c r="A37" s="91">
        <v>4.4000000000000004</v>
      </c>
      <c r="B37" s="96" t="s">
        <v>41</v>
      </c>
      <c r="C37" s="89" t="s">
        <v>674</v>
      </c>
      <c r="D37" s="89" t="s">
        <v>480</v>
      </c>
    </row>
    <row r="38" spans="1:4" ht="45">
      <c r="A38" s="90">
        <v>5.0999999999999996</v>
      </c>
      <c r="B38" s="96" t="s">
        <v>42</v>
      </c>
      <c r="C38" s="89" t="s">
        <v>675</v>
      </c>
      <c r="D38" s="89" t="s">
        <v>480</v>
      </c>
    </row>
    <row r="39" spans="1:4" ht="45">
      <c r="A39" s="90">
        <v>5.2</v>
      </c>
      <c r="B39" s="96" t="s">
        <v>43</v>
      </c>
      <c r="C39" s="89" t="s">
        <v>676</v>
      </c>
      <c r="D39" s="89" t="s">
        <v>480</v>
      </c>
    </row>
    <row r="40" spans="1:4">
      <c r="A40" s="90">
        <v>5.3</v>
      </c>
      <c r="B40" s="96" t="s">
        <v>44</v>
      </c>
      <c r="C40" s="89" t="s">
        <v>480</v>
      </c>
      <c r="D40" s="89" t="s">
        <v>480</v>
      </c>
    </row>
    <row r="41" spans="1:4">
      <c r="A41" s="90">
        <v>5.3</v>
      </c>
      <c r="B41" s="96" t="s">
        <v>47</v>
      </c>
      <c r="C41" s="89" t="s">
        <v>480</v>
      </c>
      <c r="D41" s="89" t="s">
        <v>480</v>
      </c>
    </row>
    <row r="42" spans="1:4">
      <c r="A42" s="90">
        <v>5.3</v>
      </c>
      <c r="B42" s="96" t="s">
        <v>48</v>
      </c>
      <c r="C42" s="89" t="s">
        <v>480</v>
      </c>
      <c r="D42" s="89" t="s">
        <v>480</v>
      </c>
    </row>
    <row r="43" spans="1:4" ht="60">
      <c r="A43" s="90">
        <v>5.3</v>
      </c>
      <c r="B43" s="96" t="s">
        <v>49</v>
      </c>
      <c r="C43" s="89" t="s">
        <v>677</v>
      </c>
      <c r="D43" s="89" t="s">
        <v>480</v>
      </c>
    </row>
    <row r="44" spans="1:4" ht="106.5" customHeight="1">
      <c r="A44" s="90">
        <v>6.1</v>
      </c>
      <c r="B44" s="96" t="s">
        <v>45</v>
      </c>
      <c r="C44" s="89" t="s">
        <v>821</v>
      </c>
      <c r="D44" s="89" t="s">
        <v>720</v>
      </c>
    </row>
    <row r="45" spans="1:4" ht="30">
      <c r="A45" s="90">
        <v>6.2</v>
      </c>
      <c r="B45" s="96" t="s">
        <v>46</v>
      </c>
      <c r="C45" s="89" t="s">
        <v>678</v>
      </c>
      <c r="D45" s="89" t="s">
        <v>480</v>
      </c>
    </row>
    <row r="46" spans="1:4">
      <c r="A46" s="90">
        <v>6.2</v>
      </c>
      <c r="B46" s="96" t="s">
        <v>50</v>
      </c>
      <c r="C46" s="89" t="s">
        <v>480</v>
      </c>
      <c r="D46" s="89" t="s">
        <v>480</v>
      </c>
    </row>
    <row r="47" spans="1:4">
      <c r="A47" s="90">
        <v>6.2</v>
      </c>
      <c r="B47" s="96" t="s">
        <v>51</v>
      </c>
      <c r="C47" s="89" t="s">
        <v>480</v>
      </c>
      <c r="D47" s="89" t="s">
        <v>480</v>
      </c>
    </row>
    <row r="48" spans="1:4">
      <c r="A48" s="90">
        <v>6.2</v>
      </c>
      <c r="B48" s="96" t="s">
        <v>52</v>
      </c>
      <c r="C48" s="89" t="s">
        <v>480</v>
      </c>
      <c r="D48" s="89" t="s">
        <v>480</v>
      </c>
    </row>
    <row r="49" spans="1:4">
      <c r="A49" s="90">
        <v>6.2</v>
      </c>
      <c r="B49" s="96" t="s">
        <v>53</v>
      </c>
      <c r="C49" s="89" t="s">
        <v>480</v>
      </c>
      <c r="D49" s="89" t="s">
        <v>480</v>
      </c>
    </row>
    <row r="50" spans="1:4">
      <c r="A50" s="90">
        <v>6.2</v>
      </c>
      <c r="B50" s="96" t="s">
        <v>54</v>
      </c>
      <c r="C50" s="89" t="s">
        <v>480</v>
      </c>
      <c r="D50" s="89" t="s">
        <v>480</v>
      </c>
    </row>
    <row r="51" spans="1:4">
      <c r="A51" s="90">
        <v>6.2</v>
      </c>
      <c r="B51" s="96" t="s">
        <v>55</v>
      </c>
      <c r="C51" s="89" t="s">
        <v>480</v>
      </c>
      <c r="D51" s="89" t="s">
        <v>480</v>
      </c>
    </row>
    <row r="52" spans="1:4">
      <c r="A52" s="90">
        <v>6.2</v>
      </c>
      <c r="B52" s="96" t="s">
        <v>56</v>
      </c>
      <c r="C52" s="89" t="s">
        <v>480</v>
      </c>
      <c r="D52" s="89" t="s">
        <v>480</v>
      </c>
    </row>
    <row r="53" spans="1:4">
      <c r="A53" s="90">
        <v>6.2</v>
      </c>
      <c r="B53" s="96" t="s">
        <v>57</v>
      </c>
      <c r="C53" s="89" t="s">
        <v>480</v>
      </c>
      <c r="D53" s="89" t="s">
        <v>480</v>
      </c>
    </row>
    <row r="54" spans="1:4">
      <c r="A54" s="90">
        <v>6.2</v>
      </c>
      <c r="B54" s="96" t="s">
        <v>58</v>
      </c>
      <c r="C54" s="89" t="s">
        <v>480</v>
      </c>
      <c r="D54" s="89" t="s">
        <v>480</v>
      </c>
    </row>
    <row r="55" spans="1:4">
      <c r="A55" s="90">
        <v>6.2</v>
      </c>
      <c r="B55" s="96" t="s">
        <v>59</v>
      </c>
      <c r="C55" s="89" t="s">
        <v>480</v>
      </c>
      <c r="D55" s="89" t="s">
        <v>480</v>
      </c>
    </row>
    <row r="56" spans="1:4">
      <c r="A56" s="90">
        <v>6.2</v>
      </c>
      <c r="B56" s="96" t="s">
        <v>60</v>
      </c>
      <c r="C56" s="89" t="s">
        <v>480</v>
      </c>
      <c r="D56" s="89" t="s">
        <v>480</v>
      </c>
    </row>
    <row r="57" spans="1:4">
      <c r="A57" s="90">
        <v>6.2</v>
      </c>
      <c r="B57" s="96" t="s">
        <v>61</v>
      </c>
      <c r="C57" s="89" t="s">
        <v>480</v>
      </c>
      <c r="D57" s="89" t="s">
        <v>480</v>
      </c>
    </row>
    <row r="58" spans="1:4">
      <c r="A58" s="90">
        <v>6.2</v>
      </c>
      <c r="B58" s="96" t="s">
        <v>62</v>
      </c>
      <c r="C58" s="89" t="s">
        <v>679</v>
      </c>
      <c r="D58" s="89" t="s">
        <v>480</v>
      </c>
    </row>
    <row r="59" spans="1:4">
      <c r="A59" s="90">
        <v>6.2</v>
      </c>
      <c r="B59" s="96" t="s">
        <v>63</v>
      </c>
      <c r="C59" s="89" t="s">
        <v>480</v>
      </c>
      <c r="D59" s="89" t="s">
        <v>480</v>
      </c>
    </row>
    <row r="60" spans="1:4" ht="30">
      <c r="A60" s="90">
        <v>6.3</v>
      </c>
      <c r="B60" s="96" t="s">
        <v>64</v>
      </c>
      <c r="C60" s="89" t="s">
        <v>680</v>
      </c>
      <c r="D60" s="89" t="s">
        <v>480</v>
      </c>
    </row>
    <row r="61" spans="1:4" ht="45">
      <c r="A61" s="90">
        <v>6.4</v>
      </c>
      <c r="B61" s="96" t="s">
        <v>463</v>
      </c>
      <c r="C61" s="89" t="s">
        <v>681</v>
      </c>
      <c r="D61" s="89" t="s">
        <v>480</v>
      </c>
    </row>
    <row r="62" spans="1:4">
      <c r="A62" s="90">
        <v>6.4</v>
      </c>
      <c r="B62" s="96" t="s">
        <v>464</v>
      </c>
      <c r="C62" s="89" t="s">
        <v>480</v>
      </c>
      <c r="D62" s="89" t="s">
        <v>480</v>
      </c>
    </row>
    <row r="63" spans="1:4">
      <c r="A63" s="90">
        <v>6.4</v>
      </c>
      <c r="B63" s="96" t="s">
        <v>465</v>
      </c>
      <c r="C63" s="89" t="s">
        <v>480</v>
      </c>
      <c r="D63" s="89" t="s">
        <v>480</v>
      </c>
    </row>
    <row r="64" spans="1:4">
      <c r="A64" s="90">
        <v>6.4</v>
      </c>
      <c r="B64" s="96" t="s">
        <v>65</v>
      </c>
      <c r="C64" s="89" t="s">
        <v>480</v>
      </c>
      <c r="D64" s="89" t="s">
        <v>480</v>
      </c>
    </row>
    <row r="65" spans="1:4" ht="135">
      <c r="A65" s="90">
        <v>6.4</v>
      </c>
      <c r="B65" s="96" t="s">
        <v>466</v>
      </c>
      <c r="C65" s="89" t="s">
        <v>828</v>
      </c>
      <c r="D65" s="89" t="s">
        <v>480</v>
      </c>
    </row>
    <row r="66" spans="1:4">
      <c r="A66" s="90">
        <v>6.4</v>
      </c>
      <c r="B66" s="96" t="s">
        <v>467</v>
      </c>
      <c r="C66" s="89" t="s">
        <v>480</v>
      </c>
      <c r="D66" s="89" t="s">
        <v>480</v>
      </c>
    </row>
    <row r="67" spans="1:4" ht="105">
      <c r="A67" s="90">
        <v>6.4</v>
      </c>
      <c r="B67" s="96" t="s">
        <v>468</v>
      </c>
      <c r="C67" s="89" t="s">
        <v>829</v>
      </c>
      <c r="D67" s="89" t="s">
        <v>480</v>
      </c>
    </row>
    <row r="68" spans="1:4">
      <c r="A68" s="90">
        <v>6.4</v>
      </c>
      <c r="B68" s="96" t="s">
        <v>469</v>
      </c>
      <c r="C68" s="89" t="s">
        <v>480</v>
      </c>
      <c r="D68" s="89" t="s">
        <v>480</v>
      </c>
    </row>
    <row r="69" spans="1:4">
      <c r="A69" s="90">
        <v>6.4</v>
      </c>
      <c r="B69" s="96" t="s">
        <v>470</v>
      </c>
      <c r="C69" s="89" t="s">
        <v>480</v>
      </c>
      <c r="D69" s="89" t="s">
        <v>480</v>
      </c>
    </row>
    <row r="70" spans="1:4">
      <c r="A70" s="90">
        <v>6.4</v>
      </c>
      <c r="B70" s="96" t="s">
        <v>471</v>
      </c>
      <c r="C70" s="89" t="s">
        <v>480</v>
      </c>
      <c r="D70" s="89" t="s">
        <v>480</v>
      </c>
    </row>
    <row r="71" spans="1:4">
      <c r="A71" s="90">
        <v>6.4</v>
      </c>
      <c r="B71" s="96" t="s">
        <v>472</v>
      </c>
      <c r="C71" s="89" t="s">
        <v>682</v>
      </c>
      <c r="D71" s="89" t="s">
        <v>480</v>
      </c>
    </row>
    <row r="72" spans="1:4">
      <c r="A72" s="90">
        <v>6.4</v>
      </c>
      <c r="B72" s="96" t="s">
        <v>473</v>
      </c>
      <c r="C72" s="89" t="s">
        <v>480</v>
      </c>
      <c r="D72" s="89" t="s">
        <v>480</v>
      </c>
    </row>
    <row r="73" spans="1:4">
      <c r="A73" s="90">
        <v>6.4</v>
      </c>
      <c r="B73" s="96" t="s">
        <v>474</v>
      </c>
      <c r="C73" s="89" t="s">
        <v>480</v>
      </c>
      <c r="D73" s="89" t="s">
        <v>480</v>
      </c>
    </row>
    <row r="74" spans="1:4">
      <c r="A74" s="90">
        <v>6.4</v>
      </c>
      <c r="B74" s="96" t="s">
        <v>475</v>
      </c>
      <c r="C74" s="89" t="s">
        <v>480</v>
      </c>
      <c r="D74" s="89" t="s">
        <v>480</v>
      </c>
    </row>
    <row r="75" spans="1:4">
      <c r="A75" s="90">
        <v>6.4</v>
      </c>
      <c r="B75" s="96" t="s">
        <v>476</v>
      </c>
      <c r="C75" s="89" t="s">
        <v>480</v>
      </c>
      <c r="D75" s="89" t="s">
        <v>480</v>
      </c>
    </row>
    <row r="76" spans="1:4" ht="147" customHeight="1">
      <c r="A76" s="90">
        <v>6.5</v>
      </c>
      <c r="B76" s="96" t="s">
        <v>500</v>
      </c>
      <c r="C76" s="89" t="s">
        <v>822</v>
      </c>
      <c r="D76" s="89" t="s">
        <v>480</v>
      </c>
    </row>
    <row r="77" spans="1:4">
      <c r="A77" s="90">
        <v>6.5</v>
      </c>
      <c r="B77" s="96" t="s">
        <v>446</v>
      </c>
      <c r="C77" s="89" t="s">
        <v>480</v>
      </c>
      <c r="D77" s="89" t="s">
        <v>480</v>
      </c>
    </row>
    <row r="78" spans="1:4">
      <c r="A78" s="90">
        <v>6.5</v>
      </c>
      <c r="B78" s="96" t="s">
        <v>495</v>
      </c>
      <c r="C78" s="89" t="s">
        <v>480</v>
      </c>
      <c r="D78" s="89" t="s">
        <v>480</v>
      </c>
    </row>
    <row r="79" spans="1:4" ht="150.75" customHeight="1">
      <c r="A79" s="90">
        <v>6.5</v>
      </c>
      <c r="B79" s="96" t="s">
        <v>66</v>
      </c>
      <c r="C79" s="89" t="s">
        <v>823</v>
      </c>
      <c r="D79" s="89" t="s">
        <v>722</v>
      </c>
    </row>
    <row r="80" spans="1:4" ht="150">
      <c r="A80" s="90">
        <v>6.5</v>
      </c>
      <c r="B80" s="96" t="s">
        <v>67</v>
      </c>
      <c r="C80" s="89" t="s">
        <v>824</v>
      </c>
      <c r="D80" s="89" t="s">
        <v>722</v>
      </c>
    </row>
    <row r="81" spans="1:4" ht="179.25" customHeight="1">
      <c r="A81" s="90">
        <v>6.5</v>
      </c>
      <c r="B81" s="96" t="s">
        <v>68</v>
      </c>
      <c r="C81" s="89" t="s">
        <v>830</v>
      </c>
      <c r="D81" s="89" t="s">
        <v>480</v>
      </c>
    </row>
    <row r="82" spans="1:4" ht="150">
      <c r="A82" s="90">
        <v>6.5</v>
      </c>
      <c r="B82" s="96" t="s">
        <v>321</v>
      </c>
      <c r="C82" s="89" t="s">
        <v>825</v>
      </c>
      <c r="D82" s="89" t="s">
        <v>722</v>
      </c>
    </row>
    <row r="83" spans="1:4" ht="30">
      <c r="A83" s="90">
        <v>6.6</v>
      </c>
      <c r="B83" s="96" t="s">
        <v>69</v>
      </c>
      <c r="C83" s="89" t="s">
        <v>683</v>
      </c>
      <c r="D83" s="89" t="s">
        <v>480</v>
      </c>
    </row>
    <row r="84" spans="1:4" ht="30">
      <c r="A84" s="90">
        <v>6.7</v>
      </c>
      <c r="B84" s="96" t="s">
        <v>70</v>
      </c>
      <c r="C84" s="89" t="s">
        <v>684</v>
      </c>
      <c r="D84" s="89" t="s">
        <v>480</v>
      </c>
    </row>
    <row r="85" spans="1:4" ht="30">
      <c r="A85" s="90">
        <v>6.8</v>
      </c>
      <c r="B85" s="96" t="s">
        <v>71</v>
      </c>
      <c r="C85" s="89" t="s">
        <v>685</v>
      </c>
      <c r="D85" s="89" t="s">
        <v>480</v>
      </c>
    </row>
    <row r="86" spans="1:4">
      <c r="A86" s="90">
        <v>7.1</v>
      </c>
      <c r="B86" s="96" t="s">
        <v>76</v>
      </c>
      <c r="C86" s="89" t="s">
        <v>566</v>
      </c>
      <c r="D86" s="89" t="s">
        <v>480</v>
      </c>
    </row>
    <row r="87" spans="1:4">
      <c r="A87" s="90">
        <v>7.1</v>
      </c>
      <c r="B87" s="96" t="s">
        <v>77</v>
      </c>
      <c r="C87" s="89" t="s">
        <v>480</v>
      </c>
      <c r="D87" s="89" t="s">
        <v>480</v>
      </c>
    </row>
    <row r="88" spans="1:4">
      <c r="A88" s="90">
        <v>7.1</v>
      </c>
      <c r="B88" s="96" t="s">
        <v>78</v>
      </c>
      <c r="C88" s="89" t="s">
        <v>480</v>
      </c>
      <c r="D88" s="89" t="s">
        <v>480</v>
      </c>
    </row>
    <row r="89" spans="1:4">
      <c r="A89" s="90">
        <v>7.1</v>
      </c>
      <c r="B89" s="96" t="s">
        <v>79</v>
      </c>
      <c r="C89" s="89" t="s">
        <v>480</v>
      </c>
      <c r="D89" s="89" t="s">
        <v>480</v>
      </c>
    </row>
    <row r="90" spans="1:4">
      <c r="A90" s="90">
        <v>7.1</v>
      </c>
      <c r="B90" s="96" t="s">
        <v>80</v>
      </c>
      <c r="C90" s="89" t="s">
        <v>480</v>
      </c>
      <c r="D90" s="89" t="s">
        <v>480</v>
      </c>
    </row>
    <row r="91" spans="1:4">
      <c r="A91" s="90">
        <v>7.1</v>
      </c>
      <c r="B91" s="96" t="s">
        <v>81</v>
      </c>
      <c r="C91" s="89" t="s">
        <v>480</v>
      </c>
      <c r="D91" s="89" t="s">
        <v>480</v>
      </c>
    </row>
    <row r="92" spans="1:4" ht="45">
      <c r="A92" s="90">
        <v>7.1</v>
      </c>
      <c r="B92" s="96" t="s">
        <v>82</v>
      </c>
      <c r="C92" s="89" t="s">
        <v>686</v>
      </c>
      <c r="D92" s="89" t="s">
        <v>480</v>
      </c>
    </row>
    <row r="93" spans="1:4">
      <c r="A93" s="90">
        <v>7.1</v>
      </c>
      <c r="B93" s="96" t="s">
        <v>83</v>
      </c>
      <c r="C93" s="89" t="s">
        <v>687</v>
      </c>
      <c r="D93" s="89" t="s">
        <v>480</v>
      </c>
    </row>
    <row r="94" spans="1:4">
      <c r="A94" s="90">
        <v>7.1</v>
      </c>
      <c r="B94" s="96" t="s">
        <v>84</v>
      </c>
      <c r="C94" s="89" t="s">
        <v>480</v>
      </c>
      <c r="D94" s="89" t="s">
        <v>480</v>
      </c>
    </row>
    <row r="95" spans="1:4">
      <c r="A95" s="90">
        <v>7.1</v>
      </c>
      <c r="B95" s="96" t="s">
        <v>85</v>
      </c>
      <c r="C95" s="89" t="s">
        <v>480</v>
      </c>
      <c r="D95" s="89" t="s">
        <v>480</v>
      </c>
    </row>
    <row r="96" spans="1:4">
      <c r="A96" s="90">
        <v>7.1</v>
      </c>
      <c r="B96" s="96" t="s">
        <v>86</v>
      </c>
      <c r="C96" s="89" t="s">
        <v>480</v>
      </c>
      <c r="D96" s="89" t="s">
        <v>480</v>
      </c>
    </row>
    <row r="97" spans="1:4">
      <c r="A97" s="90">
        <v>7.2</v>
      </c>
      <c r="B97" s="96" t="s">
        <v>88</v>
      </c>
      <c r="C97" s="89" t="s">
        <v>480</v>
      </c>
      <c r="D97" s="89" t="s">
        <v>480</v>
      </c>
    </row>
    <row r="98" spans="1:4" ht="30">
      <c r="A98" s="90">
        <v>7.3</v>
      </c>
      <c r="B98" s="96" t="s">
        <v>98</v>
      </c>
      <c r="C98" s="89" t="s">
        <v>567</v>
      </c>
      <c r="D98" s="89" t="s">
        <v>480</v>
      </c>
    </row>
    <row r="99" spans="1:4">
      <c r="A99" s="90">
        <v>7.3</v>
      </c>
      <c r="B99" s="96" t="s">
        <v>99</v>
      </c>
      <c r="C99" s="89" t="s">
        <v>480</v>
      </c>
      <c r="D99" s="89" t="s">
        <v>480</v>
      </c>
    </row>
    <row r="100" spans="1:4">
      <c r="A100" s="90">
        <v>7.3</v>
      </c>
      <c r="B100" s="96" t="s">
        <v>100</v>
      </c>
      <c r="C100" s="89" t="s">
        <v>480</v>
      </c>
      <c r="D100" s="89" t="s">
        <v>480</v>
      </c>
    </row>
    <row r="101" spans="1:4">
      <c r="A101" s="90">
        <v>7.3</v>
      </c>
      <c r="B101" s="96" t="s">
        <v>101</v>
      </c>
      <c r="C101" s="89" t="s">
        <v>688</v>
      </c>
      <c r="D101" s="89" t="s">
        <v>480</v>
      </c>
    </row>
    <row r="102" spans="1:4">
      <c r="A102" s="90">
        <v>7.3</v>
      </c>
      <c r="B102" s="96" t="s">
        <v>309</v>
      </c>
      <c r="C102" s="89" t="s">
        <v>480</v>
      </c>
      <c r="D102" s="89" t="s">
        <v>480</v>
      </c>
    </row>
    <row r="103" spans="1:4">
      <c r="A103" s="90">
        <v>7.3</v>
      </c>
      <c r="B103" s="96" t="s">
        <v>102</v>
      </c>
      <c r="C103" s="89" t="s">
        <v>480</v>
      </c>
      <c r="D103" s="89" t="s">
        <v>480</v>
      </c>
    </row>
    <row r="104" spans="1:4">
      <c r="A104" s="90">
        <v>7.3</v>
      </c>
      <c r="B104" s="96" t="s">
        <v>310</v>
      </c>
      <c r="C104" s="89" t="s">
        <v>480</v>
      </c>
      <c r="D104" s="89" t="s">
        <v>480</v>
      </c>
    </row>
    <row r="105" spans="1:4" ht="30">
      <c r="A105" s="90">
        <v>12.1</v>
      </c>
      <c r="B105" s="96" t="s">
        <v>106</v>
      </c>
      <c r="C105" s="89" t="s">
        <v>689</v>
      </c>
      <c r="D105" s="89" t="s">
        <v>480</v>
      </c>
    </row>
    <row r="106" spans="1:4">
      <c r="A106" s="90">
        <v>12.1</v>
      </c>
      <c r="B106" s="96" t="s">
        <v>107</v>
      </c>
      <c r="C106" s="89" t="s">
        <v>480</v>
      </c>
      <c r="D106" s="89" t="s">
        <v>480</v>
      </c>
    </row>
    <row r="107" spans="1:4">
      <c r="A107" s="90">
        <v>12.1</v>
      </c>
      <c r="B107" s="96" t="s">
        <v>108</v>
      </c>
      <c r="C107" s="89" t="s">
        <v>480</v>
      </c>
      <c r="D107" s="89" t="s">
        <v>480</v>
      </c>
    </row>
    <row r="108" spans="1:4">
      <c r="A108" s="90">
        <v>12.2</v>
      </c>
      <c r="B108" s="96" t="s">
        <v>112</v>
      </c>
      <c r="C108" s="89" t="s">
        <v>690</v>
      </c>
      <c r="D108" s="89" t="s">
        <v>480</v>
      </c>
    </row>
    <row r="109" spans="1:4">
      <c r="A109" s="90">
        <v>12.2</v>
      </c>
      <c r="B109" s="96" t="s">
        <v>113</v>
      </c>
      <c r="C109" s="89" t="s">
        <v>480</v>
      </c>
      <c r="D109" s="89" t="s">
        <v>480</v>
      </c>
    </row>
    <row r="110" spans="1:4">
      <c r="A110" s="90">
        <v>12.2</v>
      </c>
      <c r="B110" s="96" t="s">
        <v>114</v>
      </c>
      <c r="C110" s="89" t="s">
        <v>480</v>
      </c>
      <c r="D110" s="89" t="s">
        <v>480</v>
      </c>
    </row>
    <row r="111" spans="1:4">
      <c r="A111" s="90">
        <v>13.1</v>
      </c>
      <c r="B111" s="96" t="s">
        <v>89</v>
      </c>
      <c r="C111" s="89" t="s">
        <v>585</v>
      </c>
      <c r="D111" s="89" t="s">
        <v>480</v>
      </c>
    </row>
    <row r="112" spans="1:4">
      <c r="A112" s="90">
        <v>13.1</v>
      </c>
      <c r="B112" s="96" t="s">
        <v>90</v>
      </c>
      <c r="C112" s="89" t="s">
        <v>480</v>
      </c>
      <c r="D112" s="89" t="s">
        <v>480</v>
      </c>
    </row>
    <row r="113" spans="1:4">
      <c r="A113" s="90">
        <v>13.1</v>
      </c>
      <c r="B113" s="96" t="s">
        <v>431</v>
      </c>
      <c r="C113" s="89" t="s">
        <v>480</v>
      </c>
      <c r="D113" s="89" t="s">
        <v>480</v>
      </c>
    </row>
    <row r="114" spans="1:4">
      <c r="A114" s="90">
        <v>13.1</v>
      </c>
      <c r="B114" s="96" t="s">
        <v>432</v>
      </c>
      <c r="C114" s="89" t="s">
        <v>480</v>
      </c>
      <c r="D114" s="89" t="s">
        <v>480</v>
      </c>
    </row>
    <row r="115" spans="1:4">
      <c r="A115" s="90">
        <v>13.1</v>
      </c>
      <c r="B115" s="96" t="s">
        <v>91</v>
      </c>
      <c r="C115" s="89" t="s">
        <v>480</v>
      </c>
      <c r="D115" s="89" t="s">
        <v>480</v>
      </c>
    </row>
    <row r="116" spans="1:4">
      <c r="A116" s="90">
        <v>14.1</v>
      </c>
      <c r="B116" s="96" t="s">
        <v>119</v>
      </c>
      <c r="C116" s="89" t="s">
        <v>691</v>
      </c>
      <c r="D116" s="89" t="s">
        <v>480</v>
      </c>
    </row>
    <row r="117" spans="1:4" ht="60">
      <c r="A117" s="90">
        <v>14.1</v>
      </c>
      <c r="B117" s="96" t="s">
        <v>120</v>
      </c>
      <c r="C117" s="89" t="s">
        <v>692</v>
      </c>
      <c r="D117" s="89" t="s">
        <v>480</v>
      </c>
    </row>
    <row r="118" spans="1:4">
      <c r="A118" s="90">
        <v>14.1</v>
      </c>
      <c r="B118" s="96" t="s">
        <v>121</v>
      </c>
      <c r="C118" s="89" t="s">
        <v>480</v>
      </c>
      <c r="D118" s="89" t="s">
        <v>480</v>
      </c>
    </row>
    <row r="119" spans="1:4">
      <c r="A119" s="90">
        <v>14.1</v>
      </c>
      <c r="B119" s="96" t="s">
        <v>122</v>
      </c>
      <c r="C119" s="89" t="s">
        <v>480</v>
      </c>
      <c r="D119" s="89" t="s">
        <v>480</v>
      </c>
    </row>
    <row r="120" spans="1:4">
      <c r="A120" s="90">
        <v>15.1</v>
      </c>
      <c r="B120" s="96" t="s">
        <v>125</v>
      </c>
      <c r="C120" s="89" t="s">
        <v>693</v>
      </c>
      <c r="D120" s="89" t="s">
        <v>480</v>
      </c>
    </row>
    <row r="121" spans="1:4">
      <c r="A121" s="90">
        <v>15.1</v>
      </c>
      <c r="B121" s="96" t="s">
        <v>126</v>
      </c>
      <c r="C121" s="89" t="s">
        <v>694</v>
      </c>
      <c r="D121" s="89" t="s">
        <v>480</v>
      </c>
    </row>
    <row r="122" spans="1:4">
      <c r="A122" s="90">
        <v>15.2</v>
      </c>
      <c r="B122" s="96" t="s">
        <v>153</v>
      </c>
      <c r="C122" s="89" t="s">
        <v>480</v>
      </c>
      <c r="D122" s="89" t="s">
        <v>480</v>
      </c>
    </row>
    <row r="123" spans="1:4">
      <c r="A123" s="90">
        <v>15.2</v>
      </c>
      <c r="B123" s="96" t="s">
        <v>154</v>
      </c>
      <c r="C123" s="89" t="s">
        <v>695</v>
      </c>
      <c r="D123" s="89" t="s">
        <v>480</v>
      </c>
    </row>
    <row r="124" spans="1:4">
      <c r="A124" s="90">
        <v>15.2</v>
      </c>
      <c r="B124" s="96" t="s">
        <v>155</v>
      </c>
      <c r="C124" s="89" t="s">
        <v>696</v>
      </c>
      <c r="D124" s="89" t="s">
        <v>480</v>
      </c>
    </row>
    <row r="125" spans="1:4">
      <c r="A125" s="90">
        <v>15.2</v>
      </c>
      <c r="B125" s="96" t="s">
        <v>156</v>
      </c>
      <c r="C125" s="89" t="s">
        <v>697</v>
      </c>
      <c r="D125" s="89" t="s">
        <v>480</v>
      </c>
    </row>
    <row r="126" spans="1:4">
      <c r="A126" s="90">
        <v>15.2</v>
      </c>
      <c r="B126" s="96" t="s">
        <v>157</v>
      </c>
      <c r="C126" s="89" t="s">
        <v>698</v>
      </c>
      <c r="D126" s="89" t="s">
        <v>480</v>
      </c>
    </row>
    <row r="127" spans="1:4">
      <c r="A127" s="90">
        <v>15.2</v>
      </c>
      <c r="B127" s="96" t="s">
        <v>158</v>
      </c>
      <c r="C127" s="89" t="s">
        <v>699</v>
      </c>
      <c r="D127" s="89" t="s">
        <v>480</v>
      </c>
    </row>
    <row r="128" spans="1:4">
      <c r="A128" s="90">
        <v>15.2</v>
      </c>
      <c r="B128" s="96" t="s">
        <v>159</v>
      </c>
      <c r="C128" s="89" t="s">
        <v>700</v>
      </c>
      <c r="D128" s="89" t="s">
        <v>480</v>
      </c>
    </row>
    <row r="129" spans="1:4">
      <c r="A129" s="90">
        <v>15.3</v>
      </c>
      <c r="B129" s="96" t="s">
        <v>162</v>
      </c>
      <c r="C129" s="89" t="s">
        <v>480</v>
      </c>
      <c r="D129" s="89" t="s">
        <v>480</v>
      </c>
    </row>
    <row r="130" spans="1:4">
      <c r="A130" s="90">
        <v>15.3</v>
      </c>
      <c r="B130" s="96" t="s">
        <v>163</v>
      </c>
      <c r="C130" s="89" t="s">
        <v>480</v>
      </c>
      <c r="D130" s="89" t="s">
        <v>480</v>
      </c>
    </row>
    <row r="131" spans="1:4">
      <c r="A131" s="90">
        <v>16.100000000000001</v>
      </c>
      <c r="B131" s="96" t="s">
        <v>130</v>
      </c>
      <c r="C131" s="89" t="s">
        <v>480</v>
      </c>
      <c r="D131" s="89" t="s">
        <v>480</v>
      </c>
    </row>
    <row r="132" spans="1:4" ht="30">
      <c r="A132" s="90">
        <v>16.100000000000001</v>
      </c>
      <c r="B132" s="96" t="s">
        <v>129</v>
      </c>
      <c r="C132" s="89" t="s">
        <v>701</v>
      </c>
      <c r="D132" s="89" t="s">
        <v>480</v>
      </c>
    </row>
    <row r="133" spans="1:4">
      <c r="A133" s="90">
        <v>16.2</v>
      </c>
      <c r="B133" s="96" t="s">
        <v>164</v>
      </c>
      <c r="C133" s="89" t="s">
        <v>480</v>
      </c>
      <c r="D133" s="89" t="s">
        <v>480</v>
      </c>
    </row>
    <row r="134" spans="1:4">
      <c r="A134" s="90">
        <v>16.2</v>
      </c>
      <c r="B134" s="96" t="s">
        <v>165</v>
      </c>
      <c r="C134" s="89" t="s">
        <v>480</v>
      </c>
      <c r="D134" s="89" t="s">
        <v>480</v>
      </c>
    </row>
    <row r="135" spans="1:4">
      <c r="A135" s="90">
        <v>16.2</v>
      </c>
      <c r="B135" s="96" t="s">
        <v>166</v>
      </c>
      <c r="C135" s="89" t="s">
        <v>480</v>
      </c>
      <c r="D135" s="89" t="s">
        <v>480</v>
      </c>
    </row>
    <row r="136" spans="1:4">
      <c r="A136" s="90">
        <v>16.2</v>
      </c>
      <c r="B136" s="96" t="s">
        <v>167</v>
      </c>
      <c r="C136" s="89" t="s">
        <v>480</v>
      </c>
      <c r="D136" s="89" t="s">
        <v>480</v>
      </c>
    </row>
    <row r="137" spans="1:4">
      <c r="A137" s="90">
        <v>16.2</v>
      </c>
      <c r="B137" s="96" t="s">
        <v>168</v>
      </c>
      <c r="C137" s="89" t="s">
        <v>480</v>
      </c>
      <c r="D137" s="89" t="s">
        <v>480</v>
      </c>
    </row>
    <row r="138" spans="1:4">
      <c r="A138" s="90">
        <v>16.2</v>
      </c>
      <c r="B138" s="96" t="s">
        <v>169</v>
      </c>
      <c r="C138" s="89" t="s">
        <v>480</v>
      </c>
      <c r="D138" s="89" t="s">
        <v>480</v>
      </c>
    </row>
    <row r="139" spans="1:4">
      <c r="A139" s="90">
        <v>16.2</v>
      </c>
      <c r="B139" s="96" t="s">
        <v>170</v>
      </c>
      <c r="C139" s="89" t="s">
        <v>480</v>
      </c>
      <c r="D139" s="89" t="s">
        <v>480</v>
      </c>
    </row>
    <row r="140" spans="1:4">
      <c r="A140" s="90">
        <v>16.2</v>
      </c>
      <c r="B140" s="96" t="s">
        <v>324</v>
      </c>
      <c r="C140" s="89" t="s">
        <v>480</v>
      </c>
      <c r="D140" s="89" t="s">
        <v>480</v>
      </c>
    </row>
    <row r="141" spans="1:4">
      <c r="A141" s="90">
        <v>16.2</v>
      </c>
      <c r="B141" s="96" t="s">
        <v>171</v>
      </c>
      <c r="C141" s="89" t="s">
        <v>480</v>
      </c>
      <c r="D141" s="89" t="s">
        <v>480</v>
      </c>
    </row>
    <row r="142" spans="1:4">
      <c r="A142" s="90">
        <v>16.2</v>
      </c>
      <c r="B142" s="96" t="s">
        <v>172</v>
      </c>
      <c r="C142" s="89" t="s">
        <v>702</v>
      </c>
      <c r="D142" s="89" t="s">
        <v>480</v>
      </c>
    </row>
    <row r="143" spans="1:4">
      <c r="A143" s="90">
        <v>16.2</v>
      </c>
      <c r="B143" s="96" t="s">
        <v>173</v>
      </c>
      <c r="C143" s="89" t="s">
        <v>480</v>
      </c>
      <c r="D143" s="89" t="s">
        <v>480</v>
      </c>
    </row>
    <row r="144" spans="1:4">
      <c r="A144" s="90">
        <v>16.2</v>
      </c>
      <c r="B144" s="96" t="s">
        <v>174</v>
      </c>
      <c r="C144" s="89" t="s">
        <v>480</v>
      </c>
      <c r="D144" s="89" t="s">
        <v>480</v>
      </c>
    </row>
    <row r="145" spans="1:4">
      <c r="A145" s="90">
        <v>16.2</v>
      </c>
      <c r="B145" s="96" t="s">
        <v>175</v>
      </c>
      <c r="C145" s="89" t="s">
        <v>480</v>
      </c>
      <c r="D145" s="89" t="s">
        <v>480</v>
      </c>
    </row>
    <row r="146" spans="1:4">
      <c r="A146" s="90">
        <v>16.2</v>
      </c>
      <c r="B146" s="96" t="s">
        <v>176</v>
      </c>
      <c r="C146" s="89" t="s">
        <v>703</v>
      </c>
      <c r="D146" s="89" t="s">
        <v>480</v>
      </c>
    </row>
    <row r="147" spans="1:4">
      <c r="A147" s="90">
        <v>16.2</v>
      </c>
      <c r="B147" s="96" t="s">
        <v>177</v>
      </c>
      <c r="C147" s="89" t="s">
        <v>480</v>
      </c>
      <c r="D147" s="89" t="s">
        <v>480</v>
      </c>
    </row>
    <row r="148" spans="1:4">
      <c r="A148" s="90">
        <v>16.2</v>
      </c>
      <c r="B148" s="96" t="s">
        <v>325</v>
      </c>
      <c r="C148" s="89" t="s">
        <v>480</v>
      </c>
      <c r="D148" s="89" t="s">
        <v>480</v>
      </c>
    </row>
    <row r="149" spans="1:4" ht="30">
      <c r="A149" s="90">
        <v>16.2</v>
      </c>
      <c r="B149" s="96" t="s">
        <v>178</v>
      </c>
      <c r="C149" s="89" t="s">
        <v>568</v>
      </c>
      <c r="D149" s="89" t="s">
        <v>480</v>
      </c>
    </row>
    <row r="150" spans="1:4" ht="30">
      <c r="A150" s="90">
        <v>16.2</v>
      </c>
      <c r="B150" s="96" t="s">
        <v>179</v>
      </c>
      <c r="C150" s="89" t="s">
        <v>704</v>
      </c>
      <c r="D150" s="89" t="s">
        <v>480</v>
      </c>
    </row>
    <row r="151" spans="1:4" ht="30">
      <c r="A151" s="90">
        <v>16.2</v>
      </c>
      <c r="B151" s="96" t="s">
        <v>180</v>
      </c>
      <c r="C151" s="89" t="s">
        <v>705</v>
      </c>
      <c r="D151" s="89" t="s">
        <v>480</v>
      </c>
    </row>
    <row r="152" spans="1:4">
      <c r="A152" s="90">
        <v>16.2</v>
      </c>
      <c r="B152" s="96" t="s">
        <v>493</v>
      </c>
      <c r="C152" s="89" t="s">
        <v>480</v>
      </c>
      <c r="D152" s="89" t="s">
        <v>480</v>
      </c>
    </row>
    <row r="153" spans="1:4">
      <c r="A153" s="90">
        <v>16.3</v>
      </c>
      <c r="B153" s="96" t="s">
        <v>94</v>
      </c>
      <c r="C153" s="89" t="s">
        <v>706</v>
      </c>
      <c r="D153" s="89" t="s">
        <v>480</v>
      </c>
    </row>
    <row r="154" spans="1:4">
      <c r="A154" s="90">
        <v>16.3</v>
      </c>
      <c r="B154" s="96" t="s">
        <v>95</v>
      </c>
      <c r="C154" s="89" t="s">
        <v>480</v>
      </c>
      <c r="D154" s="89" t="s">
        <v>480</v>
      </c>
    </row>
    <row r="155" spans="1:4">
      <c r="A155" s="90">
        <v>16.3</v>
      </c>
      <c r="B155" s="96" t="s">
        <v>96</v>
      </c>
      <c r="C155" s="89" t="s">
        <v>480</v>
      </c>
      <c r="D155" s="89" t="s">
        <v>480</v>
      </c>
    </row>
    <row r="156" spans="1:4">
      <c r="A156" s="90">
        <v>16.3</v>
      </c>
      <c r="B156" s="96" t="s">
        <v>97</v>
      </c>
      <c r="C156" s="89" t="s">
        <v>480</v>
      </c>
      <c r="D156" s="89" t="s">
        <v>480</v>
      </c>
    </row>
    <row r="157" spans="1:4">
      <c r="A157" s="90">
        <v>17.100000000000001</v>
      </c>
      <c r="B157" s="96" t="s">
        <v>93</v>
      </c>
      <c r="C157" s="89" t="s">
        <v>480</v>
      </c>
      <c r="D157" s="89" t="s">
        <v>480</v>
      </c>
    </row>
    <row r="158" spans="1:4">
      <c r="A158" s="90">
        <v>17.2</v>
      </c>
      <c r="B158" s="96" t="s">
        <v>183</v>
      </c>
      <c r="C158" s="89" t="s">
        <v>707</v>
      </c>
      <c r="D158" s="89" t="s">
        <v>480</v>
      </c>
    </row>
    <row r="159" spans="1:4">
      <c r="A159" s="90">
        <v>17.3</v>
      </c>
      <c r="B159" s="96" t="s">
        <v>181</v>
      </c>
      <c r="C159" s="89" t="s">
        <v>708</v>
      </c>
      <c r="D159" s="89" t="s">
        <v>480</v>
      </c>
    </row>
    <row r="160" spans="1:4">
      <c r="A160" s="90">
        <v>17.399999999999999</v>
      </c>
      <c r="B160" s="96" t="s">
        <v>135</v>
      </c>
      <c r="C160" s="89" t="s">
        <v>480</v>
      </c>
      <c r="D160" s="89" t="s">
        <v>480</v>
      </c>
    </row>
    <row r="161" spans="1:4" ht="90">
      <c r="A161" s="90">
        <v>18.100000000000001</v>
      </c>
      <c r="B161" s="96" t="s">
        <v>345</v>
      </c>
      <c r="C161" s="89" t="s">
        <v>723</v>
      </c>
      <c r="D161" s="89" t="s">
        <v>480</v>
      </c>
    </row>
    <row r="162" spans="1:4">
      <c r="A162" s="90">
        <v>18.100000000000001</v>
      </c>
      <c r="B162" s="96" t="s">
        <v>346</v>
      </c>
      <c r="C162" s="89" t="s">
        <v>480</v>
      </c>
      <c r="D162" s="89" t="s">
        <v>480</v>
      </c>
    </row>
    <row r="163" spans="1:4">
      <c r="A163" s="90">
        <v>18.100000000000001</v>
      </c>
      <c r="B163" s="96" t="s">
        <v>347</v>
      </c>
      <c r="C163" s="89" t="s">
        <v>480</v>
      </c>
      <c r="D163" s="89" t="s">
        <v>480</v>
      </c>
    </row>
    <row r="164" spans="1:4">
      <c r="A164" s="90">
        <v>18.100000000000001</v>
      </c>
      <c r="B164" s="96" t="s">
        <v>348</v>
      </c>
      <c r="C164" s="89" t="s">
        <v>709</v>
      </c>
      <c r="D164" s="89" t="s">
        <v>480</v>
      </c>
    </row>
    <row r="165" spans="1:4">
      <c r="A165" s="90">
        <v>18.100000000000001</v>
      </c>
      <c r="B165" s="96" t="s">
        <v>349</v>
      </c>
      <c r="C165" s="89" t="s">
        <v>480</v>
      </c>
      <c r="D165" s="89" t="s">
        <v>480</v>
      </c>
    </row>
    <row r="166" spans="1:4">
      <c r="A166" s="90">
        <v>18.100000000000001</v>
      </c>
      <c r="B166" s="96" t="s">
        <v>350</v>
      </c>
      <c r="C166" s="89" t="s">
        <v>480</v>
      </c>
      <c r="D166" s="89" t="s">
        <v>480</v>
      </c>
    </row>
    <row r="167" spans="1:4">
      <c r="A167" s="90">
        <v>18.100000000000001</v>
      </c>
      <c r="B167" s="96" t="s">
        <v>351</v>
      </c>
      <c r="C167" s="89" t="s">
        <v>480</v>
      </c>
      <c r="D167" s="89" t="s">
        <v>480</v>
      </c>
    </row>
    <row r="168" spans="1:4">
      <c r="A168" s="90">
        <v>18.100000000000001</v>
      </c>
      <c r="B168" s="96" t="s">
        <v>352</v>
      </c>
      <c r="C168" s="89" t="s">
        <v>480</v>
      </c>
      <c r="D168" s="89" t="s">
        <v>480</v>
      </c>
    </row>
    <row r="169" spans="1:4">
      <c r="A169" s="90">
        <v>18.100000000000001</v>
      </c>
      <c r="B169" s="96" t="s">
        <v>435</v>
      </c>
      <c r="C169" s="89" t="s">
        <v>480</v>
      </c>
      <c r="D169" s="89" t="s">
        <v>480</v>
      </c>
    </row>
    <row r="170" spans="1:4">
      <c r="A170" s="90">
        <v>18.2</v>
      </c>
      <c r="B170" s="96" t="s">
        <v>136</v>
      </c>
      <c r="C170" s="89" t="s">
        <v>480</v>
      </c>
      <c r="D170" s="89" t="s">
        <v>480</v>
      </c>
    </row>
    <row r="171" spans="1:4" ht="75">
      <c r="A171" s="90">
        <v>18.2</v>
      </c>
      <c r="B171" s="96" t="s">
        <v>137</v>
      </c>
      <c r="C171" s="89" t="s">
        <v>826</v>
      </c>
      <c r="D171" s="89" t="s">
        <v>480</v>
      </c>
    </row>
    <row r="172" spans="1:4" ht="75">
      <c r="A172" s="90">
        <v>18.2</v>
      </c>
      <c r="B172" s="96" t="s">
        <v>138</v>
      </c>
      <c r="C172" s="89" t="s">
        <v>827</v>
      </c>
      <c r="D172" s="89" t="s">
        <v>480</v>
      </c>
    </row>
    <row r="173" spans="1:4">
      <c r="A173" s="90">
        <v>18.3</v>
      </c>
      <c r="B173" s="96" t="s">
        <v>184</v>
      </c>
      <c r="C173" s="89" t="s">
        <v>710</v>
      </c>
      <c r="D173" s="89" t="s">
        <v>480</v>
      </c>
    </row>
    <row r="174" spans="1:4">
      <c r="A174" s="90">
        <v>18.3</v>
      </c>
      <c r="B174" s="96" t="s">
        <v>185</v>
      </c>
      <c r="C174" s="89" t="s">
        <v>480</v>
      </c>
      <c r="D174" s="89" t="s">
        <v>480</v>
      </c>
    </row>
    <row r="175" spans="1:4">
      <c r="A175" s="90">
        <v>18.3</v>
      </c>
      <c r="B175" s="96" t="s">
        <v>186</v>
      </c>
      <c r="C175" s="89" t="s">
        <v>480</v>
      </c>
      <c r="D175" s="89" t="s">
        <v>480</v>
      </c>
    </row>
    <row r="176" spans="1:4">
      <c r="A176" s="90">
        <v>18.399999999999999</v>
      </c>
      <c r="B176" s="96" t="s">
        <v>189</v>
      </c>
      <c r="C176" s="89" t="s">
        <v>480</v>
      </c>
      <c r="D176" s="89" t="s">
        <v>480</v>
      </c>
    </row>
    <row r="177" spans="1:4">
      <c r="A177" s="90">
        <v>18.399999999999999</v>
      </c>
      <c r="B177" s="96" t="s">
        <v>190</v>
      </c>
      <c r="C177" s="89" t="s">
        <v>711</v>
      </c>
      <c r="D177" s="89" t="s">
        <v>480</v>
      </c>
    </row>
    <row r="178" spans="1:4">
      <c r="A178" s="90">
        <v>18.399999999999999</v>
      </c>
      <c r="B178" s="96" t="s">
        <v>191</v>
      </c>
      <c r="C178" s="89" t="s">
        <v>712</v>
      </c>
      <c r="D178" s="89" t="s">
        <v>480</v>
      </c>
    </row>
    <row r="179" spans="1:4">
      <c r="A179" s="90">
        <v>19.100000000000001</v>
      </c>
      <c r="B179" s="96" t="s">
        <v>187</v>
      </c>
      <c r="C179" s="89" t="s">
        <v>713</v>
      </c>
      <c r="D179" s="89" t="s">
        <v>480</v>
      </c>
    </row>
    <row r="180" spans="1:4">
      <c r="A180" s="90">
        <v>19.100000000000001</v>
      </c>
      <c r="B180" s="96" t="s">
        <v>188</v>
      </c>
      <c r="C180" s="89" t="s">
        <v>480</v>
      </c>
      <c r="D180" s="89" t="s">
        <v>480</v>
      </c>
    </row>
    <row r="181" spans="1:4">
      <c r="A181" s="90">
        <v>19.100000000000001</v>
      </c>
      <c r="B181" s="96" t="s">
        <v>423</v>
      </c>
      <c r="C181" s="89" t="s">
        <v>714</v>
      </c>
      <c r="D181" s="89" t="s">
        <v>480</v>
      </c>
    </row>
    <row r="182" spans="1:4">
      <c r="A182" s="90">
        <v>19.100000000000001</v>
      </c>
      <c r="B182" s="96" t="s">
        <v>424</v>
      </c>
      <c r="C182" s="89" t="s">
        <v>480</v>
      </c>
      <c r="D182" s="89" t="s">
        <v>480</v>
      </c>
    </row>
    <row r="183" spans="1:4">
      <c r="A183" s="90">
        <v>19.100000000000001</v>
      </c>
      <c r="B183" s="96" t="s">
        <v>425</v>
      </c>
      <c r="C183" s="89" t="s">
        <v>714</v>
      </c>
      <c r="D183" s="89" t="s">
        <v>480</v>
      </c>
    </row>
    <row r="184" spans="1:4">
      <c r="A184" s="90">
        <v>19.100000000000001</v>
      </c>
      <c r="B184" s="96" t="s">
        <v>426</v>
      </c>
      <c r="C184" s="89" t="s">
        <v>480</v>
      </c>
      <c r="D184" s="89" t="s">
        <v>480</v>
      </c>
    </row>
    <row r="185" spans="1:4">
      <c r="A185" s="90">
        <v>20.100000000000001</v>
      </c>
      <c r="B185" s="96" t="s">
        <v>192</v>
      </c>
      <c r="C185" s="89" t="s">
        <v>715</v>
      </c>
      <c r="D185" s="89" t="s">
        <v>480</v>
      </c>
    </row>
    <row r="186" spans="1:4">
      <c r="A186" s="90">
        <v>20.2</v>
      </c>
      <c r="B186" s="96" t="s">
        <v>193</v>
      </c>
      <c r="C186" s="89" t="s">
        <v>480</v>
      </c>
      <c r="D186" s="89" t="s">
        <v>480</v>
      </c>
    </row>
    <row r="187" spans="1:4">
      <c r="A187" s="90">
        <v>20.3</v>
      </c>
      <c r="B187" s="96" t="s">
        <v>194</v>
      </c>
      <c r="C187" s="89" t="s">
        <v>480</v>
      </c>
      <c r="D187" s="89" t="s">
        <v>480</v>
      </c>
    </row>
    <row r="188" spans="1:4">
      <c r="A188" s="90">
        <v>20.399999999999999</v>
      </c>
      <c r="B188" s="96" t="s">
        <v>436</v>
      </c>
      <c r="C188" s="89" t="s">
        <v>480</v>
      </c>
      <c r="D188" s="89" t="s">
        <v>480</v>
      </c>
    </row>
    <row r="189" spans="1:4">
      <c r="A189" s="90">
        <v>20.399999999999999</v>
      </c>
      <c r="B189" s="96" t="s">
        <v>437</v>
      </c>
      <c r="C189" s="89" t="s">
        <v>480</v>
      </c>
      <c r="D189" s="89" t="s">
        <v>480</v>
      </c>
    </row>
    <row r="190" spans="1:4">
      <c r="A190" s="90">
        <v>20.399999999999999</v>
      </c>
      <c r="B190" s="96" t="s">
        <v>438</v>
      </c>
      <c r="C190" s="89" t="s">
        <v>480</v>
      </c>
      <c r="D190" s="89" t="s">
        <v>480</v>
      </c>
    </row>
    <row r="191" spans="1:4">
      <c r="A191" s="90">
        <v>20.399999999999999</v>
      </c>
      <c r="B191" s="96" t="s">
        <v>195</v>
      </c>
      <c r="C191" s="89" t="s">
        <v>480</v>
      </c>
      <c r="D191" s="89" t="s">
        <v>480</v>
      </c>
    </row>
    <row r="192" spans="1:4">
      <c r="A192" s="90">
        <v>20.399999999999999</v>
      </c>
      <c r="B192" s="96" t="s">
        <v>196</v>
      </c>
      <c r="C192" s="89" t="s">
        <v>480</v>
      </c>
      <c r="D192" s="89" t="s">
        <v>480</v>
      </c>
    </row>
    <row r="193" spans="1:4">
      <c r="A193" s="90">
        <v>20.5</v>
      </c>
      <c r="B193" s="96" t="s">
        <v>482</v>
      </c>
      <c r="C193" s="89" t="s">
        <v>480</v>
      </c>
      <c r="D193" s="89" t="s">
        <v>480</v>
      </c>
    </row>
    <row r="194" spans="1:4">
      <c r="A194" s="90">
        <v>20.5</v>
      </c>
      <c r="B194" s="96" t="s">
        <v>483</v>
      </c>
      <c r="C194" s="89" t="s">
        <v>480</v>
      </c>
      <c r="D194" s="89" t="s">
        <v>480</v>
      </c>
    </row>
    <row r="195" spans="1:4">
      <c r="A195" s="90">
        <v>20.6</v>
      </c>
      <c r="B195" s="96" t="s">
        <v>484</v>
      </c>
      <c r="C195" s="89" t="s">
        <v>480</v>
      </c>
      <c r="D195" s="89" t="s">
        <v>480</v>
      </c>
    </row>
    <row r="196" spans="1:4">
      <c r="A196" s="90">
        <v>20.6</v>
      </c>
      <c r="B196" s="96" t="s">
        <v>485</v>
      </c>
      <c r="C196" s="89" t="s">
        <v>480</v>
      </c>
      <c r="D196" s="89" t="s">
        <v>480</v>
      </c>
    </row>
    <row r="197" spans="1:4">
      <c r="A197" s="90">
        <v>20.7</v>
      </c>
      <c r="B197" s="96" t="s">
        <v>197</v>
      </c>
      <c r="C197" s="89" t="s">
        <v>480</v>
      </c>
      <c r="D197" s="89" t="s">
        <v>480</v>
      </c>
    </row>
    <row r="198" spans="1:4">
      <c r="A198" s="90">
        <v>20.7</v>
      </c>
      <c r="B198" s="96" t="s">
        <v>198</v>
      </c>
      <c r="C198" s="89" t="s">
        <v>480</v>
      </c>
      <c r="D198" s="89" t="s">
        <v>480</v>
      </c>
    </row>
    <row r="199" spans="1:4" ht="30">
      <c r="A199" s="90">
        <v>23.1</v>
      </c>
      <c r="B199" s="96" t="s">
        <v>502</v>
      </c>
      <c r="C199" s="89" t="s">
        <v>716</v>
      </c>
      <c r="D199" s="89" t="s">
        <v>480</v>
      </c>
    </row>
    <row r="200" spans="1:4">
      <c r="A200" s="90">
        <v>23.1</v>
      </c>
      <c r="B200" s="96" t="s">
        <v>503</v>
      </c>
      <c r="C200" s="89" t="s">
        <v>717</v>
      </c>
      <c r="D200" s="89" t="s">
        <v>480</v>
      </c>
    </row>
    <row r="201" spans="1:4">
      <c r="A201" s="90">
        <v>23.2</v>
      </c>
      <c r="B201" s="96" t="s">
        <v>504</v>
      </c>
      <c r="C201" s="89" t="s">
        <v>718</v>
      </c>
      <c r="D201" s="89" t="s">
        <v>480</v>
      </c>
    </row>
    <row r="202" spans="1:4">
      <c r="A202" s="90">
        <v>23.2</v>
      </c>
      <c r="B202" s="96" t="s">
        <v>531</v>
      </c>
      <c r="C202" s="89" t="s">
        <v>480</v>
      </c>
      <c r="D202" s="89" t="s">
        <v>480</v>
      </c>
    </row>
    <row r="203" spans="1:4">
      <c r="A203" s="90">
        <v>23.2</v>
      </c>
      <c r="B203" s="96" t="s">
        <v>532</v>
      </c>
      <c r="C203" s="89" t="s">
        <v>480</v>
      </c>
      <c r="D203" s="89" t="s">
        <v>480</v>
      </c>
    </row>
    <row r="204" spans="1:4">
      <c r="A204" s="90">
        <v>23.2</v>
      </c>
      <c r="B204" s="96" t="s">
        <v>533</v>
      </c>
      <c r="C204" s="89" t="s">
        <v>480</v>
      </c>
      <c r="D204" s="89" t="s">
        <v>480</v>
      </c>
    </row>
    <row r="205" spans="1:4">
      <c r="A205" s="90">
        <v>23.3</v>
      </c>
      <c r="B205" s="96" t="s">
        <v>144</v>
      </c>
      <c r="C205" s="89" t="s">
        <v>719</v>
      </c>
      <c r="D205" s="89" t="s">
        <v>480</v>
      </c>
    </row>
    <row r="206" spans="1:4">
      <c r="A206" s="90">
        <v>23.3</v>
      </c>
      <c r="B206" s="96" t="s">
        <v>145</v>
      </c>
      <c r="C206" s="89" t="s">
        <v>480</v>
      </c>
      <c r="D206" s="89" t="s">
        <v>480</v>
      </c>
    </row>
  </sheetData>
  <autoFilter ref="A1:D206" xr:uid="{00000000-0009-0000-0000-000002000000}"/>
  <phoneticPr fontId="64" type="noConversion"/>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
  <sheetViews>
    <sheetView workbookViewId="0">
      <selection activeCell="B2" sqref="B2:F2"/>
    </sheetView>
  </sheetViews>
  <sheetFormatPr defaultColWidth="9.28515625" defaultRowHeight="15"/>
  <cols>
    <col min="1" max="1" width="14" style="117" bestFit="1" customWidth="1"/>
    <col min="2" max="2" width="15" style="117" bestFit="1" customWidth="1"/>
    <col min="3" max="3" width="12.42578125" style="94" bestFit="1" customWidth="1"/>
    <col min="4" max="4" width="15" style="118" bestFit="1" customWidth="1"/>
    <col min="5" max="5" width="11.5703125" style="101" bestFit="1" customWidth="1"/>
    <col min="6" max="6" width="60.42578125" style="118" bestFit="1" customWidth="1"/>
    <col min="7" max="16384" width="9.28515625" style="101"/>
  </cols>
  <sheetData>
    <row r="1" spans="1:6">
      <c r="A1" s="98" t="s">
        <v>232</v>
      </c>
      <c r="B1" s="98" t="s">
        <v>724</v>
      </c>
      <c r="C1" s="99" t="s">
        <v>663</v>
      </c>
      <c r="D1" s="100" t="s">
        <v>725</v>
      </c>
      <c r="E1" s="100" t="s">
        <v>726</v>
      </c>
      <c r="F1" s="100" t="s">
        <v>727</v>
      </c>
    </row>
    <row r="2" spans="1:6" ht="45">
      <c r="A2" s="102">
        <v>44742</v>
      </c>
      <c r="B2" s="102">
        <v>44804</v>
      </c>
      <c r="C2" s="103" t="s">
        <v>774</v>
      </c>
      <c r="D2" s="104" t="s">
        <v>516</v>
      </c>
      <c r="E2" s="104" t="s">
        <v>516</v>
      </c>
      <c r="F2" s="242" t="s">
        <v>775</v>
      </c>
    </row>
    <row r="3" spans="1:6">
      <c r="A3" s="105"/>
      <c r="B3" s="105"/>
      <c r="C3" s="106"/>
      <c r="D3" s="107"/>
      <c r="E3" s="107"/>
      <c r="F3" s="107"/>
    </row>
    <row r="4" spans="1:6">
      <c r="A4" s="102"/>
      <c r="B4" s="102"/>
      <c r="C4" s="103"/>
      <c r="D4" s="104"/>
      <c r="E4" s="104"/>
      <c r="F4" s="107"/>
    </row>
    <row r="5" spans="1:6">
      <c r="A5" s="102"/>
      <c r="B5" s="102"/>
      <c r="C5" s="103"/>
      <c r="D5" s="104"/>
      <c r="E5" s="104"/>
      <c r="F5" s="107"/>
    </row>
    <row r="6" spans="1:6">
      <c r="A6" s="102"/>
      <c r="B6" s="102"/>
      <c r="C6" s="108"/>
      <c r="D6" s="104"/>
      <c r="E6" s="104"/>
      <c r="F6" s="107"/>
    </row>
    <row r="7" spans="1:6" ht="15.75" thickBot="1">
      <c r="A7" s="109"/>
      <c r="B7" s="109"/>
      <c r="C7" s="110"/>
      <c r="D7" s="111"/>
      <c r="E7" s="111"/>
      <c r="F7" s="111"/>
    </row>
    <row r="9" spans="1:6">
      <c r="A9" s="112"/>
      <c r="B9" s="113"/>
      <c r="C9" s="114"/>
      <c r="D9" s="113"/>
      <c r="E9" s="113"/>
      <c r="F9" s="113"/>
    </row>
    <row r="10" spans="1:6" ht="12.75">
      <c r="A10" s="115"/>
      <c r="B10" s="115"/>
      <c r="C10" s="116"/>
      <c r="D10" s="112"/>
      <c r="E10" s="112"/>
      <c r="F10" s="112"/>
    </row>
  </sheetData>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P363"/>
  <sheetViews>
    <sheetView zoomScale="55" zoomScaleNormal="55" workbookViewId="0">
      <pane xSplit="2" ySplit="1" topLeftCell="C305" activePane="bottomRight" state="frozen"/>
      <selection pane="topRight" activeCell="C1" sqref="C1"/>
      <selection pane="bottomLeft" activeCell="A2" sqref="A2"/>
      <selection pane="bottomRight" activeCell="C290" sqref="C290"/>
    </sheetView>
  </sheetViews>
  <sheetFormatPr defaultColWidth="9.28515625" defaultRowHeight="81.599999999999994" customHeight="1"/>
  <cols>
    <col min="1" max="1" width="18.7109375" style="261" bestFit="1" customWidth="1"/>
    <col min="2" max="2" width="18.7109375" style="201" bestFit="1" customWidth="1"/>
    <col min="3" max="3" width="38.42578125" style="202" customWidth="1"/>
    <col min="4" max="4" width="48.5703125" style="202" customWidth="1"/>
    <col min="5" max="5" width="26.42578125" style="202" bestFit="1" customWidth="1"/>
    <col min="6" max="6" width="23" style="207" customWidth="1"/>
    <col min="7" max="7" width="35.28515625" style="207" customWidth="1"/>
    <col min="8" max="8" width="18.5703125" style="207" customWidth="1"/>
    <col min="9" max="9" width="17.42578125" style="207" customWidth="1"/>
    <col min="10" max="10" width="37.28515625" style="82" customWidth="1"/>
    <col min="11" max="11" width="38.42578125" style="291" customWidth="1"/>
    <col min="12" max="12" width="60.5703125" style="224" customWidth="1"/>
    <col min="13" max="13" width="31" style="207" bestFit="1" customWidth="1"/>
    <col min="14" max="14" width="14.42578125" style="207" bestFit="1" customWidth="1"/>
    <col min="15" max="15" width="13.28515625" style="207" bestFit="1" customWidth="1"/>
    <col min="16" max="16" width="38.42578125" style="207" customWidth="1"/>
    <col min="17" max="17" width="38.28515625" style="295" customWidth="1"/>
    <col min="18" max="18" width="60.5703125" style="225" customWidth="1"/>
    <col min="19" max="19" width="31" style="207" customWidth="1"/>
    <col min="20" max="20" width="14.42578125" style="207" customWidth="1"/>
    <col min="21" max="21" width="13.28515625" style="207" bestFit="1" customWidth="1"/>
    <col min="22" max="22" width="39.5703125" style="207" customWidth="1"/>
    <col min="23" max="23" width="56.5703125" style="295" bestFit="1" customWidth="1"/>
    <col min="24" max="24" width="60.5703125" style="225" customWidth="1"/>
    <col min="25" max="25" width="31" style="225" customWidth="1"/>
    <col min="26" max="26" width="14.42578125" style="225" customWidth="1"/>
    <col min="27" max="27" width="13.28515625" style="225" bestFit="1" customWidth="1"/>
    <col min="28" max="28" width="39.5703125" style="225" customWidth="1"/>
    <col min="29" max="29" width="56.5703125" style="225" bestFit="1" customWidth="1"/>
    <col min="30" max="30" width="60.5703125" style="225" customWidth="1"/>
    <col min="31" max="31" width="31" style="207" customWidth="1"/>
    <col min="32" max="32" width="21.42578125" style="207" customWidth="1"/>
    <col min="33" max="33" width="13.28515625" style="207" bestFit="1" customWidth="1"/>
    <col min="34" max="34" width="39.5703125" style="207" customWidth="1"/>
    <col min="35" max="35" width="56.5703125" style="207" bestFit="1" customWidth="1"/>
    <col min="36" max="36" width="60.5703125" style="225" customWidth="1"/>
    <col min="37" max="37" width="31" style="207" customWidth="1"/>
    <col min="38" max="38" width="14.42578125" style="207" customWidth="1"/>
    <col min="39" max="39" width="13.28515625" style="225" bestFit="1" customWidth="1"/>
    <col min="40" max="40" width="39.5703125" style="207" customWidth="1"/>
    <col min="41" max="41" width="56.5703125" style="207" bestFit="1" customWidth="1"/>
    <col min="42" max="42" width="60.5703125" style="225" customWidth="1"/>
    <col min="43" max="16384" width="9.28515625" style="120"/>
  </cols>
  <sheetData>
    <row r="1" spans="1:42" s="119" customFormat="1" ht="21.75" thickBot="1">
      <c r="A1" s="245" t="s">
        <v>232</v>
      </c>
      <c r="B1" s="121" t="s">
        <v>663</v>
      </c>
      <c r="C1" s="122" t="s">
        <v>728</v>
      </c>
      <c r="D1" s="122" t="s">
        <v>729</v>
      </c>
      <c r="E1" s="122" t="s">
        <v>730</v>
      </c>
      <c r="F1" s="226" t="s">
        <v>731</v>
      </c>
      <c r="G1" s="226" t="s">
        <v>732</v>
      </c>
      <c r="H1" s="226" t="s">
        <v>733</v>
      </c>
      <c r="I1" s="226" t="s">
        <v>734</v>
      </c>
      <c r="J1" s="226" t="s">
        <v>735</v>
      </c>
      <c r="K1" s="289" t="s">
        <v>736</v>
      </c>
      <c r="L1" s="227" t="s">
        <v>737</v>
      </c>
      <c r="M1" s="226" t="s">
        <v>738</v>
      </c>
      <c r="N1" s="226" t="s">
        <v>739</v>
      </c>
      <c r="O1" s="226" t="s">
        <v>740</v>
      </c>
      <c r="P1" s="226" t="s">
        <v>741</v>
      </c>
      <c r="Q1" s="292" t="s">
        <v>742</v>
      </c>
      <c r="R1" s="227" t="s">
        <v>743</v>
      </c>
      <c r="S1" s="226" t="s">
        <v>744</v>
      </c>
      <c r="T1" s="226" t="s">
        <v>745</v>
      </c>
      <c r="U1" s="226" t="s">
        <v>746</v>
      </c>
      <c r="V1" s="227" t="s">
        <v>747</v>
      </c>
      <c r="W1" s="292" t="s">
        <v>748</v>
      </c>
      <c r="X1" s="227" t="s">
        <v>749</v>
      </c>
      <c r="Y1" s="226" t="s">
        <v>756</v>
      </c>
      <c r="Z1" s="226" t="s">
        <v>757</v>
      </c>
      <c r="AA1" s="226" t="s">
        <v>758</v>
      </c>
      <c r="AB1" s="226" t="s">
        <v>759</v>
      </c>
      <c r="AC1" s="226" t="s">
        <v>760</v>
      </c>
      <c r="AD1" s="226" t="s">
        <v>761</v>
      </c>
      <c r="AE1" s="226" t="s">
        <v>762</v>
      </c>
      <c r="AF1" s="226" t="s">
        <v>763</v>
      </c>
      <c r="AG1" s="226" t="s">
        <v>764</v>
      </c>
      <c r="AH1" s="226" t="s">
        <v>765</v>
      </c>
      <c r="AI1" s="226" t="s">
        <v>766</v>
      </c>
      <c r="AJ1" s="226" t="s">
        <v>767</v>
      </c>
      <c r="AK1" s="226" t="s">
        <v>768</v>
      </c>
      <c r="AL1" s="226" t="s">
        <v>769</v>
      </c>
      <c r="AM1" s="226" t="s">
        <v>770</v>
      </c>
      <c r="AN1" s="226" t="s">
        <v>771</v>
      </c>
      <c r="AO1" s="226" t="s">
        <v>772</v>
      </c>
      <c r="AP1" s="226" t="s">
        <v>773</v>
      </c>
    </row>
    <row r="2" spans="1:42" ht="81.599999999999994" customHeight="1" thickBot="1">
      <c r="A2" s="246">
        <v>44834</v>
      </c>
      <c r="B2" s="172" t="s">
        <v>8</v>
      </c>
      <c r="C2" s="173" t="s">
        <v>419</v>
      </c>
      <c r="D2" s="173" t="s">
        <v>330</v>
      </c>
      <c r="E2" s="174" t="s">
        <v>518</v>
      </c>
      <c r="F2" s="154" t="str">
        <f>AggregatedDataFile!$B$2</f>
        <v>Clearing Service</v>
      </c>
      <c r="G2" s="154" t="str">
        <f>AggregatedDataFile!$C$2</f>
        <v>Financial Markets</v>
      </c>
      <c r="H2" s="154" t="str">
        <f>AggregatedDataFile!$D$2</f>
        <v>SEK</v>
      </c>
      <c r="I2" s="203" t="s">
        <v>480</v>
      </c>
      <c r="J2" s="165"/>
      <c r="K2" s="262">
        <f>AggregatedDataFile!E2</f>
        <v>185000000</v>
      </c>
      <c r="L2" s="208" t="s">
        <v>480</v>
      </c>
      <c r="M2" s="154" t="str">
        <f>AggregatedDataFile!$C$3</f>
        <v>Commodities</v>
      </c>
      <c r="N2" s="154" t="str">
        <f>AggregatedDataFile!$D$3</f>
        <v>EUR</v>
      </c>
      <c r="O2" s="203" t="s">
        <v>480</v>
      </c>
      <c r="P2" s="149"/>
      <c r="Q2" s="221">
        <f>AggregatedDataFile!E3</f>
        <v>20000000</v>
      </c>
      <c r="R2" s="208" t="s">
        <v>480</v>
      </c>
      <c r="S2" s="154" t="str">
        <f>AggregatedDataFile!$C$4</f>
        <v>Seafood</v>
      </c>
      <c r="T2" s="154" t="str">
        <f>AggregatedDataFile!$D$4</f>
        <v>NOK</v>
      </c>
      <c r="U2" s="203" t="s">
        <v>480</v>
      </c>
      <c r="V2" s="149"/>
      <c r="W2" s="221">
        <f>AggregatedDataFile!E4</f>
        <v>6000000</v>
      </c>
      <c r="X2" s="208" t="s">
        <v>480</v>
      </c>
      <c r="Y2" s="210"/>
      <c r="Z2" s="210"/>
      <c r="AA2" s="209" t="s">
        <v>480</v>
      </c>
      <c r="AB2" s="211"/>
      <c r="AC2" s="212"/>
      <c r="AD2" s="208" t="s">
        <v>480</v>
      </c>
      <c r="AE2" s="210"/>
      <c r="AF2" s="210"/>
      <c r="AG2" s="203" t="s">
        <v>480</v>
      </c>
      <c r="AH2" s="212"/>
      <c r="AI2" s="212"/>
      <c r="AJ2" s="208" t="s">
        <v>480</v>
      </c>
      <c r="AK2" s="210"/>
      <c r="AL2" s="210"/>
      <c r="AM2" s="209" t="s">
        <v>480</v>
      </c>
      <c r="AN2" s="212"/>
      <c r="AO2" s="212"/>
      <c r="AP2" s="208" t="s">
        <v>480</v>
      </c>
    </row>
    <row r="3" spans="1:42" ht="81.599999999999994" customHeight="1" thickBot="1">
      <c r="A3" s="247">
        <f>$A$2</f>
        <v>44834</v>
      </c>
      <c r="B3" s="175" t="s">
        <v>9</v>
      </c>
      <c r="C3" s="176" t="s">
        <v>419</v>
      </c>
      <c r="D3" s="176" t="s">
        <v>331</v>
      </c>
      <c r="E3" s="177" t="s">
        <v>518</v>
      </c>
      <c r="F3" s="154" t="str">
        <f>AggregatedDataFile!$B$3</f>
        <v>Clearing Service</v>
      </c>
      <c r="G3" s="154" t="str">
        <f>AggregatedDataFile!$C$2</f>
        <v>Financial Markets</v>
      </c>
      <c r="H3" s="154" t="str">
        <f>AggregatedDataFile!$D$2</f>
        <v>SEK</v>
      </c>
      <c r="I3" s="203" t="s">
        <v>480</v>
      </c>
      <c r="J3" s="165"/>
      <c r="K3" s="150">
        <f>AggregatedDataFile!F2</f>
        <v>0</v>
      </c>
      <c r="L3" s="208" t="s">
        <v>480</v>
      </c>
      <c r="M3" s="154" t="str">
        <f>AggregatedDataFile!$C$3</f>
        <v>Commodities</v>
      </c>
      <c r="N3" s="154" t="str">
        <f>AggregatedDataFile!$D$3</f>
        <v>EUR</v>
      </c>
      <c r="O3" s="203" t="s">
        <v>480</v>
      </c>
      <c r="P3" s="164"/>
      <c r="Q3" s="221">
        <f>AggregatedDataFile!F3</f>
        <v>0</v>
      </c>
      <c r="R3" s="208" t="s">
        <v>480</v>
      </c>
      <c r="S3" s="154" t="str">
        <f>AggregatedDataFile!$C$4</f>
        <v>Seafood</v>
      </c>
      <c r="T3" s="154" t="str">
        <f>AggregatedDataFile!$D$4</f>
        <v>NOK</v>
      </c>
      <c r="U3" s="203" t="s">
        <v>480</v>
      </c>
      <c r="V3" s="164"/>
      <c r="W3" s="221">
        <f>AggregatedDataFile!F4</f>
        <v>0</v>
      </c>
      <c r="X3" s="208" t="s">
        <v>480</v>
      </c>
      <c r="Y3" s="210"/>
      <c r="Z3" s="210"/>
      <c r="AA3" s="209" t="s">
        <v>480</v>
      </c>
      <c r="AB3" s="211"/>
      <c r="AC3" s="212"/>
      <c r="AD3" s="208" t="s">
        <v>480</v>
      </c>
      <c r="AE3" s="210"/>
      <c r="AF3" s="210"/>
      <c r="AG3" s="203" t="s">
        <v>480</v>
      </c>
      <c r="AH3" s="212"/>
      <c r="AI3" s="212"/>
      <c r="AJ3" s="208" t="s">
        <v>480</v>
      </c>
      <c r="AK3" s="210"/>
      <c r="AL3" s="210"/>
      <c r="AM3" s="209" t="s">
        <v>480</v>
      </c>
      <c r="AN3" s="212"/>
      <c r="AO3" s="212"/>
      <c r="AP3" s="208" t="s">
        <v>480</v>
      </c>
    </row>
    <row r="4" spans="1:42" ht="81.599999999999994" customHeight="1" thickBot="1">
      <c r="A4" s="246">
        <f t="shared" ref="A4:A67" si="0">$A$2</f>
        <v>44834</v>
      </c>
      <c r="B4" s="172" t="s">
        <v>10</v>
      </c>
      <c r="C4" s="173" t="s">
        <v>419</v>
      </c>
      <c r="D4" s="173" t="s">
        <v>332</v>
      </c>
      <c r="E4" s="174" t="s">
        <v>518</v>
      </c>
      <c r="F4" s="154" t="str">
        <f>AggregatedDataFile!$B$4</f>
        <v>Clearing Service</v>
      </c>
      <c r="G4" s="154" t="str">
        <f>AggregatedDataFile!$C$2</f>
        <v>Financial Markets</v>
      </c>
      <c r="H4" s="154" t="str">
        <f>AggregatedDataFile!$D$2</f>
        <v>SEK</v>
      </c>
      <c r="I4" s="203" t="s">
        <v>480</v>
      </c>
      <c r="J4" s="165"/>
      <c r="K4" s="262">
        <f>AggregatedDataFile!G2</f>
        <v>100000000</v>
      </c>
      <c r="L4" s="208" t="s">
        <v>480</v>
      </c>
      <c r="M4" s="154" t="str">
        <f>AggregatedDataFile!$C$3</f>
        <v>Commodities</v>
      </c>
      <c r="N4" s="154" t="str">
        <f>AggregatedDataFile!$D$3</f>
        <v>EUR</v>
      </c>
      <c r="O4" s="203" t="s">
        <v>480</v>
      </c>
      <c r="P4" s="149"/>
      <c r="Q4" s="221">
        <f>AggregatedDataFile!G3</f>
        <v>10000000</v>
      </c>
      <c r="R4" s="208" t="s">
        <v>480</v>
      </c>
      <c r="S4" s="154" t="str">
        <f>AggregatedDataFile!$C$4</f>
        <v>Seafood</v>
      </c>
      <c r="T4" s="154" t="str">
        <f>AggregatedDataFile!$D$4</f>
        <v>NOK</v>
      </c>
      <c r="U4" s="203" t="s">
        <v>480</v>
      </c>
      <c r="V4" s="149"/>
      <c r="W4" s="221">
        <f>AggregatedDataFile!G4</f>
        <v>10000000</v>
      </c>
      <c r="X4" s="208" t="s">
        <v>480</v>
      </c>
      <c r="Y4" s="210"/>
      <c r="Z4" s="210"/>
      <c r="AA4" s="209" t="s">
        <v>480</v>
      </c>
      <c r="AB4" s="211"/>
      <c r="AC4" s="212"/>
      <c r="AD4" s="208" t="s">
        <v>480</v>
      </c>
      <c r="AE4" s="210"/>
      <c r="AF4" s="210"/>
      <c r="AG4" s="203" t="s">
        <v>480</v>
      </c>
      <c r="AH4" s="212"/>
      <c r="AI4" s="212"/>
      <c r="AJ4" s="208" t="s">
        <v>480</v>
      </c>
      <c r="AK4" s="210"/>
      <c r="AL4" s="210"/>
      <c r="AM4" s="209" t="s">
        <v>480</v>
      </c>
      <c r="AN4" s="212"/>
      <c r="AO4" s="212"/>
      <c r="AP4" s="208" t="s">
        <v>480</v>
      </c>
    </row>
    <row r="5" spans="1:42" ht="81.599999999999994" customHeight="1" thickBot="1">
      <c r="A5" s="247">
        <f t="shared" si="0"/>
        <v>44834</v>
      </c>
      <c r="B5" s="175" t="s">
        <v>11</v>
      </c>
      <c r="C5" s="176" t="s">
        <v>419</v>
      </c>
      <c r="D5" s="176" t="s">
        <v>333</v>
      </c>
      <c r="E5" s="177" t="s">
        <v>518</v>
      </c>
      <c r="F5" s="154" t="str">
        <f>AggregatedDataFile!$B$2</f>
        <v>Clearing Service</v>
      </c>
      <c r="G5" s="154" t="str">
        <f>AggregatedDataFile!$C$2</f>
        <v>Financial Markets</v>
      </c>
      <c r="H5" s="154" t="str">
        <f>AggregatedDataFile!$D$2</f>
        <v>SEK</v>
      </c>
      <c r="I5" s="203" t="s">
        <v>480</v>
      </c>
      <c r="J5" s="165"/>
      <c r="K5" s="262">
        <f>AggregatedDataFile!H2</f>
        <v>4779000000</v>
      </c>
      <c r="L5" s="208" t="s">
        <v>480</v>
      </c>
      <c r="M5" s="154" t="str">
        <f>AggregatedDataFile!$C$3</f>
        <v>Commodities</v>
      </c>
      <c r="N5" s="154" t="str">
        <f>AggregatedDataFile!$D$3</f>
        <v>EUR</v>
      </c>
      <c r="O5" s="203" t="s">
        <v>480</v>
      </c>
      <c r="P5" s="164"/>
      <c r="Q5" s="221">
        <f>AggregatedDataFile!H3</f>
        <v>776000000</v>
      </c>
      <c r="R5" s="208" t="s">
        <v>480</v>
      </c>
      <c r="S5" s="154" t="str">
        <f>AggregatedDataFile!$C$4</f>
        <v>Seafood</v>
      </c>
      <c r="T5" s="154" t="str">
        <f>AggregatedDataFile!$D$4</f>
        <v>NOK</v>
      </c>
      <c r="U5" s="203" t="s">
        <v>480</v>
      </c>
      <c r="V5" s="164"/>
      <c r="W5" s="221">
        <f>AggregatedDataFile!H4</f>
        <v>45000000</v>
      </c>
      <c r="X5" s="208" t="s">
        <v>480</v>
      </c>
      <c r="Y5" s="210"/>
      <c r="Z5" s="210"/>
      <c r="AA5" s="209" t="s">
        <v>480</v>
      </c>
      <c r="AB5" s="211"/>
      <c r="AC5" s="212"/>
      <c r="AD5" s="208" t="s">
        <v>480</v>
      </c>
      <c r="AE5" s="210"/>
      <c r="AF5" s="210"/>
      <c r="AG5" s="203" t="s">
        <v>480</v>
      </c>
      <c r="AH5" s="212"/>
      <c r="AI5" s="212"/>
      <c r="AJ5" s="208" t="s">
        <v>480</v>
      </c>
      <c r="AK5" s="210"/>
      <c r="AL5" s="210"/>
      <c r="AM5" s="209" t="s">
        <v>480</v>
      </c>
      <c r="AN5" s="212"/>
      <c r="AO5" s="212"/>
      <c r="AP5" s="208" t="s">
        <v>480</v>
      </c>
    </row>
    <row r="6" spans="1:42" ht="81.599999999999994" customHeight="1" thickBot="1">
      <c r="A6" s="246">
        <f t="shared" si="0"/>
        <v>44834</v>
      </c>
      <c r="B6" s="172" t="s">
        <v>12</v>
      </c>
      <c r="C6" s="173" t="s">
        <v>419</v>
      </c>
      <c r="D6" s="173" t="s">
        <v>334</v>
      </c>
      <c r="E6" s="174" t="s">
        <v>518</v>
      </c>
      <c r="F6" s="154" t="str">
        <f>AggregatedDataFile!$B$3</f>
        <v>Clearing Service</v>
      </c>
      <c r="G6" s="154" t="str">
        <f>AggregatedDataFile!$C$2</f>
        <v>Financial Markets</v>
      </c>
      <c r="H6" s="154" t="str">
        <f>AggregatedDataFile!$D$2</f>
        <v>SEK</v>
      </c>
      <c r="I6" s="203" t="s">
        <v>480</v>
      </c>
      <c r="J6" s="165"/>
      <c r="K6" s="262">
        <f>AggregatedDataFile!I2</f>
        <v>5369355222.5456486</v>
      </c>
      <c r="L6" s="208" t="s">
        <v>480</v>
      </c>
      <c r="M6" s="154" t="str">
        <f>AggregatedDataFile!$C$3</f>
        <v>Commodities</v>
      </c>
      <c r="N6" s="154" t="str">
        <f>AggregatedDataFile!$D$3</f>
        <v>EUR</v>
      </c>
      <c r="O6" s="203" t="s">
        <v>480</v>
      </c>
      <c r="P6" s="149"/>
      <c r="Q6" s="221">
        <f>AggregatedDataFile!I3</f>
        <v>791457907.25065219</v>
      </c>
      <c r="R6" s="208" t="s">
        <v>480</v>
      </c>
      <c r="S6" s="154" t="str">
        <f>AggregatedDataFile!$C$4</f>
        <v>Seafood</v>
      </c>
      <c r="T6" s="154" t="str">
        <f>AggregatedDataFile!$D$4</f>
        <v>NOK</v>
      </c>
      <c r="U6" s="203" t="s">
        <v>480</v>
      </c>
      <c r="V6" s="149"/>
      <c r="W6" s="221">
        <f>AggregatedDataFile!I4</f>
        <v>54238603.683201507</v>
      </c>
      <c r="X6" s="208" t="s">
        <v>480</v>
      </c>
      <c r="Y6" s="210"/>
      <c r="Z6" s="210"/>
      <c r="AA6" s="209" t="s">
        <v>480</v>
      </c>
      <c r="AB6" s="211"/>
      <c r="AC6" s="212"/>
      <c r="AD6" s="208" t="s">
        <v>480</v>
      </c>
      <c r="AE6" s="210"/>
      <c r="AF6" s="210"/>
      <c r="AG6" s="203" t="s">
        <v>480</v>
      </c>
      <c r="AH6" s="212"/>
      <c r="AI6" s="212"/>
      <c r="AJ6" s="208" t="s">
        <v>480</v>
      </c>
      <c r="AK6" s="210"/>
      <c r="AL6" s="210"/>
      <c r="AM6" s="209" t="s">
        <v>480</v>
      </c>
      <c r="AN6" s="212"/>
      <c r="AO6" s="212"/>
      <c r="AP6" s="208" t="s">
        <v>480</v>
      </c>
    </row>
    <row r="7" spans="1:42" ht="81.599999999999994" customHeight="1" thickBot="1">
      <c r="A7" s="247">
        <f t="shared" si="0"/>
        <v>44834</v>
      </c>
      <c r="B7" s="175" t="s">
        <v>13</v>
      </c>
      <c r="C7" s="176" t="s">
        <v>419</v>
      </c>
      <c r="D7" s="176" t="s">
        <v>335</v>
      </c>
      <c r="E7" s="177" t="s">
        <v>518</v>
      </c>
      <c r="F7" s="154" t="str">
        <f>AggregatedDataFile!$B$4</f>
        <v>Clearing Service</v>
      </c>
      <c r="G7" s="154" t="str">
        <f>AggregatedDataFile!$C$2</f>
        <v>Financial Markets</v>
      </c>
      <c r="H7" s="154" t="str">
        <f>AggregatedDataFile!$D$2</f>
        <v>SEK</v>
      </c>
      <c r="I7" s="203" t="s">
        <v>480</v>
      </c>
      <c r="J7" s="165"/>
      <c r="K7" s="262">
        <f>AggregatedDataFile!J2</f>
        <v>196557395.54800978</v>
      </c>
      <c r="L7" s="208" t="s">
        <v>480</v>
      </c>
      <c r="M7" s="154" t="str">
        <f>AggregatedDataFile!$C$3</f>
        <v>Commodities</v>
      </c>
      <c r="N7" s="154" t="str">
        <f>AggregatedDataFile!$D$3</f>
        <v>EUR</v>
      </c>
      <c r="O7" s="203" t="s">
        <v>480</v>
      </c>
      <c r="P7" s="164"/>
      <c r="Q7" s="221">
        <f>AggregatedDataFile!J3</f>
        <v>48917584.549649157</v>
      </c>
      <c r="R7" s="208" t="s">
        <v>480</v>
      </c>
      <c r="S7" s="154" t="str">
        <f>AggregatedDataFile!$C$4</f>
        <v>Seafood</v>
      </c>
      <c r="T7" s="154" t="str">
        <f>AggregatedDataFile!$D$4</f>
        <v>NOK</v>
      </c>
      <c r="U7" s="203" t="s">
        <v>480</v>
      </c>
      <c r="V7" s="164"/>
      <c r="W7" s="221">
        <f>AggregatedDataFile!J4</f>
        <v>1351929.4759329883</v>
      </c>
      <c r="X7" s="208" t="s">
        <v>480</v>
      </c>
      <c r="Y7" s="210"/>
      <c r="Z7" s="210"/>
      <c r="AA7" s="209" t="s">
        <v>480</v>
      </c>
      <c r="AB7" s="211"/>
      <c r="AC7" s="212"/>
      <c r="AD7" s="208" t="s">
        <v>480</v>
      </c>
      <c r="AE7" s="210"/>
      <c r="AF7" s="210"/>
      <c r="AG7" s="203" t="s">
        <v>480</v>
      </c>
      <c r="AH7" s="212"/>
      <c r="AI7" s="212"/>
      <c r="AJ7" s="208" t="s">
        <v>480</v>
      </c>
      <c r="AK7" s="210"/>
      <c r="AL7" s="210"/>
      <c r="AM7" s="209" t="s">
        <v>480</v>
      </c>
      <c r="AN7" s="212"/>
      <c r="AO7" s="212"/>
      <c r="AP7" s="208" t="s">
        <v>480</v>
      </c>
    </row>
    <row r="8" spans="1:42" ht="81.599999999999994" customHeight="1" thickBot="1">
      <c r="A8" s="246">
        <f t="shared" si="0"/>
        <v>44834</v>
      </c>
      <c r="B8" s="172" t="s">
        <v>14</v>
      </c>
      <c r="C8" s="173" t="s">
        <v>419</v>
      </c>
      <c r="D8" s="173" t="s">
        <v>329</v>
      </c>
      <c r="E8" s="174" t="s">
        <v>518</v>
      </c>
      <c r="F8" s="154" t="str">
        <f>AggregatedDataFile!$B$2</f>
        <v>Clearing Service</v>
      </c>
      <c r="G8" s="154" t="str">
        <f>AggregatedDataFile!$C$2</f>
        <v>Financial Markets</v>
      </c>
      <c r="H8" s="154" t="str">
        <f>AggregatedDataFile!$D$2</f>
        <v>SEK</v>
      </c>
      <c r="I8" s="203" t="s">
        <v>480</v>
      </c>
      <c r="J8" s="165"/>
      <c r="K8" s="262">
        <f>AggregatedDataFile!K2</f>
        <v>158913940.53084323</v>
      </c>
      <c r="L8" s="208" t="s">
        <v>480</v>
      </c>
      <c r="M8" s="154" t="str">
        <f>AggregatedDataFile!$C$3</f>
        <v>Commodities</v>
      </c>
      <c r="N8" s="154" t="str">
        <f>AggregatedDataFile!$D$3</f>
        <v>EUR</v>
      </c>
      <c r="O8" s="203" t="s">
        <v>480</v>
      </c>
      <c r="P8" s="149"/>
      <c r="Q8" s="221">
        <f>AggregatedDataFile!K3</f>
        <v>26042802.90138422</v>
      </c>
      <c r="R8" s="208" t="s">
        <v>480</v>
      </c>
      <c r="S8" s="154" t="str">
        <f>AggregatedDataFile!$C$4</f>
        <v>Seafood</v>
      </c>
      <c r="T8" s="154" t="str">
        <f>AggregatedDataFile!$D$4</f>
        <v>NOK</v>
      </c>
      <c r="U8" s="203" t="s">
        <v>480</v>
      </c>
      <c r="V8" s="149"/>
      <c r="W8" s="221">
        <f>AggregatedDataFile!K4</f>
        <v>5726136.7270578863</v>
      </c>
      <c r="X8" s="208" t="s">
        <v>480</v>
      </c>
      <c r="Y8" s="210"/>
      <c r="Z8" s="210"/>
      <c r="AA8" s="209" t="s">
        <v>480</v>
      </c>
      <c r="AB8" s="211"/>
      <c r="AC8" s="212"/>
      <c r="AD8" s="208" t="s">
        <v>480</v>
      </c>
      <c r="AE8" s="210"/>
      <c r="AF8" s="210"/>
      <c r="AG8" s="203" t="s">
        <v>480</v>
      </c>
      <c r="AH8" s="212"/>
      <c r="AI8" s="212"/>
      <c r="AJ8" s="208" t="s">
        <v>480</v>
      </c>
      <c r="AK8" s="210"/>
      <c r="AL8" s="210"/>
      <c r="AM8" s="209" t="s">
        <v>480</v>
      </c>
      <c r="AN8" s="212"/>
      <c r="AO8" s="212"/>
      <c r="AP8" s="208" t="s">
        <v>480</v>
      </c>
    </row>
    <row r="9" spans="1:42" ht="81.599999999999994" customHeight="1" thickBot="1">
      <c r="A9" s="247">
        <f t="shared" si="0"/>
        <v>44834</v>
      </c>
      <c r="B9" s="175" t="s">
        <v>15</v>
      </c>
      <c r="C9" s="176" t="s">
        <v>419</v>
      </c>
      <c r="D9" s="176" t="s">
        <v>328</v>
      </c>
      <c r="E9" s="177" t="s">
        <v>518</v>
      </c>
      <c r="F9" s="154" t="str">
        <f>AggregatedDataFile!$B$3</f>
        <v>Clearing Service</v>
      </c>
      <c r="G9" s="154" t="str">
        <f>AggregatedDataFile!$C$2</f>
        <v>Financial Markets</v>
      </c>
      <c r="H9" s="154" t="str">
        <f>AggregatedDataFile!$D$2</f>
        <v>SEK</v>
      </c>
      <c r="I9" s="203" t="s">
        <v>480</v>
      </c>
      <c r="J9" s="165"/>
      <c r="K9" s="262">
        <f>AggregatedDataFile!L2</f>
        <v>4177000000</v>
      </c>
      <c r="L9" s="208" t="s">
        <v>480</v>
      </c>
      <c r="M9" s="154" t="str">
        <f>AggregatedDataFile!$C$3</f>
        <v>Commodities</v>
      </c>
      <c r="N9" s="154" t="str">
        <f>AggregatedDataFile!$D$3</f>
        <v>EUR</v>
      </c>
      <c r="O9" s="203" t="s">
        <v>480</v>
      </c>
      <c r="P9" s="164"/>
      <c r="Q9" s="221">
        <f>AggregatedDataFile!L3</f>
        <v>776000000</v>
      </c>
      <c r="R9" s="208" t="s">
        <v>480</v>
      </c>
      <c r="S9" s="154" t="str">
        <f>AggregatedDataFile!$C$4</f>
        <v>Seafood</v>
      </c>
      <c r="T9" s="154" t="str">
        <f>AggregatedDataFile!$D$4</f>
        <v>NOK</v>
      </c>
      <c r="U9" s="203" t="s">
        <v>480</v>
      </c>
      <c r="V9" s="164"/>
      <c r="W9" s="221">
        <f>AggregatedDataFile!L4</f>
        <v>45000000</v>
      </c>
      <c r="X9" s="208" t="s">
        <v>480</v>
      </c>
      <c r="Y9" s="210"/>
      <c r="Z9" s="210"/>
      <c r="AA9" s="209" t="s">
        <v>480</v>
      </c>
      <c r="AB9" s="211"/>
      <c r="AC9" s="212"/>
      <c r="AD9" s="208" t="s">
        <v>480</v>
      </c>
      <c r="AE9" s="210"/>
      <c r="AF9" s="210"/>
      <c r="AG9" s="203" t="s">
        <v>480</v>
      </c>
      <c r="AH9" s="212"/>
      <c r="AI9" s="212"/>
      <c r="AJ9" s="208" t="s">
        <v>480</v>
      </c>
      <c r="AK9" s="210"/>
      <c r="AL9" s="210"/>
      <c r="AM9" s="209" t="s">
        <v>480</v>
      </c>
      <c r="AN9" s="212"/>
      <c r="AO9" s="212"/>
      <c r="AP9" s="208" t="s">
        <v>480</v>
      </c>
    </row>
    <row r="10" spans="1:42" ht="108.6" customHeight="1" thickBot="1">
      <c r="A10" s="246">
        <f t="shared" si="0"/>
        <v>44834</v>
      </c>
      <c r="B10" s="172" t="s">
        <v>16</v>
      </c>
      <c r="C10" s="173" t="s">
        <v>419</v>
      </c>
      <c r="D10" s="173" t="s">
        <v>327</v>
      </c>
      <c r="E10" s="174" t="s">
        <v>445</v>
      </c>
      <c r="F10" s="154" t="str">
        <f>AggregatedDataFile!$B$4</f>
        <v>Clearing Service</v>
      </c>
      <c r="G10" s="154" t="str">
        <f>AggregatedDataFile!$C$2</f>
        <v>Financial Markets</v>
      </c>
      <c r="H10" s="154" t="str">
        <f>AggregatedDataFile!$D$2</f>
        <v>SEK</v>
      </c>
      <c r="I10" s="203" t="s">
        <v>480</v>
      </c>
      <c r="J10" s="165"/>
      <c r="K10" s="149">
        <f>AggregatedDataFile!M2</f>
        <v>4177000000</v>
      </c>
      <c r="L10" s="208" t="s">
        <v>480</v>
      </c>
      <c r="M10" s="154" t="str">
        <f>AggregatedDataFile!$C$3</f>
        <v>Commodities</v>
      </c>
      <c r="N10" s="154" t="str">
        <f>AggregatedDataFile!$D$3</f>
        <v>EUR</v>
      </c>
      <c r="O10" s="203" t="s">
        <v>480</v>
      </c>
      <c r="P10" s="149"/>
      <c r="Q10" s="149">
        <f>AggregatedDataFile!M3</f>
        <v>776000000</v>
      </c>
      <c r="R10" s="208" t="s">
        <v>480</v>
      </c>
      <c r="S10" s="154" t="str">
        <f>AggregatedDataFile!$C$4</f>
        <v>Seafood</v>
      </c>
      <c r="T10" s="154" t="str">
        <f>AggregatedDataFile!$D$4</f>
        <v>NOK</v>
      </c>
      <c r="U10" s="203" t="s">
        <v>480</v>
      </c>
      <c r="V10" s="149"/>
      <c r="W10" s="149">
        <f>AggregatedDataFile!M4</f>
        <v>45000000</v>
      </c>
      <c r="X10" s="208" t="s">
        <v>480</v>
      </c>
      <c r="Y10" s="210"/>
      <c r="Z10" s="210"/>
      <c r="AA10" s="209" t="s">
        <v>480</v>
      </c>
      <c r="AB10" s="211"/>
      <c r="AC10" s="212"/>
      <c r="AD10" s="208" t="s">
        <v>480</v>
      </c>
      <c r="AE10" s="210"/>
      <c r="AF10" s="210"/>
      <c r="AG10" s="203" t="s">
        <v>480</v>
      </c>
      <c r="AH10" s="212"/>
      <c r="AI10" s="212"/>
      <c r="AJ10" s="208" t="s">
        <v>480</v>
      </c>
      <c r="AK10" s="210"/>
      <c r="AL10" s="210"/>
      <c r="AM10" s="209" t="s">
        <v>480</v>
      </c>
      <c r="AN10" s="212"/>
      <c r="AO10" s="212"/>
      <c r="AP10" s="208" t="s">
        <v>480</v>
      </c>
    </row>
    <row r="11" spans="1:42" ht="81.599999999999994" customHeight="1" thickBot="1">
      <c r="A11" s="247">
        <f t="shared" si="0"/>
        <v>44834</v>
      </c>
      <c r="B11" s="175" t="s">
        <v>17</v>
      </c>
      <c r="C11" s="176" t="s">
        <v>419</v>
      </c>
      <c r="D11" s="176" t="s">
        <v>326</v>
      </c>
      <c r="E11" s="177" t="s">
        <v>518</v>
      </c>
      <c r="F11" s="154" t="str">
        <f>AggregatedDataFile!$B$4</f>
        <v>Clearing Service</v>
      </c>
      <c r="G11" s="154" t="str">
        <f>AggregatedDataFile!$C$2</f>
        <v>Financial Markets</v>
      </c>
      <c r="H11" s="154" t="str">
        <f>AggregatedDataFile!$D$2</f>
        <v>SEK</v>
      </c>
      <c r="I11" s="203" t="s">
        <v>480</v>
      </c>
      <c r="J11" s="165"/>
      <c r="K11" s="262">
        <f>AggregatedDataFile!N2</f>
        <v>0</v>
      </c>
      <c r="L11" s="208" t="s">
        <v>480</v>
      </c>
      <c r="M11" s="154" t="str">
        <f>AggregatedDataFile!$C$3</f>
        <v>Commodities</v>
      </c>
      <c r="N11" s="154" t="str">
        <f>AggregatedDataFile!$D$3</f>
        <v>EUR</v>
      </c>
      <c r="O11" s="203" t="s">
        <v>480</v>
      </c>
      <c r="P11" s="164"/>
      <c r="Q11" s="221">
        <f>AggregatedDataFile!N3</f>
        <v>0</v>
      </c>
      <c r="R11" s="208" t="s">
        <v>480</v>
      </c>
      <c r="S11" s="154" t="str">
        <f>AggregatedDataFile!$C$4</f>
        <v>Seafood</v>
      </c>
      <c r="T11" s="154" t="str">
        <f>AggregatedDataFile!$D$4</f>
        <v>NOK</v>
      </c>
      <c r="U11" s="203" t="s">
        <v>480</v>
      </c>
      <c r="V11" s="164"/>
      <c r="W11" s="221">
        <f>AggregatedDataFile!N4</f>
        <v>0</v>
      </c>
      <c r="X11" s="208" t="s">
        <v>480</v>
      </c>
      <c r="Y11" s="210"/>
      <c r="Z11" s="210"/>
      <c r="AA11" s="209" t="s">
        <v>480</v>
      </c>
      <c r="AB11" s="211"/>
      <c r="AC11" s="212"/>
      <c r="AD11" s="208" t="s">
        <v>480</v>
      </c>
      <c r="AE11" s="210"/>
      <c r="AF11" s="210"/>
      <c r="AG11" s="203" t="s">
        <v>480</v>
      </c>
      <c r="AH11" s="212"/>
      <c r="AI11" s="212"/>
      <c r="AJ11" s="208" t="s">
        <v>480</v>
      </c>
      <c r="AK11" s="210"/>
      <c r="AL11" s="210"/>
      <c r="AM11" s="209" t="s">
        <v>480</v>
      </c>
      <c r="AN11" s="212"/>
      <c r="AO11" s="212"/>
      <c r="AP11" s="208" t="s">
        <v>480</v>
      </c>
    </row>
    <row r="12" spans="1:42" ht="81.599999999999994" customHeight="1" thickBot="1">
      <c r="A12" s="246">
        <f t="shared" si="0"/>
        <v>44834</v>
      </c>
      <c r="B12" s="172" t="s">
        <v>7</v>
      </c>
      <c r="C12" s="173" t="s">
        <v>199</v>
      </c>
      <c r="D12" s="173" t="s">
        <v>0</v>
      </c>
      <c r="E12" s="174" t="s">
        <v>512</v>
      </c>
      <c r="F12" s="154" t="str">
        <f>AggregatedDataFile!$B$4</f>
        <v>Clearing Service</v>
      </c>
      <c r="G12" s="154" t="str">
        <f>AggregatedDataFile!$C$2</f>
        <v>Financial Markets</v>
      </c>
      <c r="H12" s="154" t="str">
        <f>AggregatedDataFile!$D$2</f>
        <v>SEK</v>
      </c>
      <c r="I12" s="203" t="s">
        <v>480</v>
      </c>
      <c r="J12" s="165"/>
      <c r="K12" s="221">
        <f>AggregatedDataFile!O2</f>
        <v>13754206.749020901</v>
      </c>
      <c r="L12" s="208" t="s">
        <v>480</v>
      </c>
      <c r="M12" s="154" t="str">
        <f>AggregatedDataFile!$C$3</f>
        <v>Commodities</v>
      </c>
      <c r="N12" s="154" t="str">
        <f>AggregatedDataFile!$D$3</f>
        <v>EUR</v>
      </c>
      <c r="O12" s="203" t="s">
        <v>480</v>
      </c>
      <c r="P12" s="164"/>
      <c r="Q12" s="262">
        <f>AggregatedDataFile!O3</f>
        <v>1146590.70564277</v>
      </c>
      <c r="R12" s="208" t="s">
        <v>480</v>
      </c>
      <c r="S12" s="154" t="str">
        <f>AggregatedDataFile!$C$4</f>
        <v>Seafood</v>
      </c>
      <c r="T12" s="154" t="str">
        <f>AggregatedDataFile!$D$4</f>
        <v>NOK</v>
      </c>
      <c r="U12" s="203" t="s">
        <v>480</v>
      </c>
      <c r="V12" s="164"/>
      <c r="W12" s="262">
        <f>AggregatedDataFile!O4</f>
        <v>0</v>
      </c>
      <c r="X12" s="208" t="s">
        <v>480</v>
      </c>
      <c r="Y12" s="210"/>
      <c r="Z12" s="210"/>
      <c r="AA12" s="209" t="s">
        <v>480</v>
      </c>
      <c r="AB12" s="211"/>
      <c r="AC12" s="212"/>
      <c r="AD12" s="208" t="s">
        <v>480</v>
      </c>
      <c r="AE12" s="210"/>
      <c r="AF12" s="210"/>
      <c r="AG12" s="203" t="s">
        <v>480</v>
      </c>
      <c r="AH12" s="212"/>
      <c r="AI12" s="212"/>
      <c r="AJ12" s="208" t="s">
        <v>480</v>
      </c>
      <c r="AK12" s="210"/>
      <c r="AL12" s="210"/>
      <c r="AM12" s="209" t="s">
        <v>480</v>
      </c>
      <c r="AN12" s="212"/>
      <c r="AO12" s="212"/>
      <c r="AP12" s="208" t="s">
        <v>480</v>
      </c>
    </row>
    <row r="13" spans="1:42" ht="81.599999999999994" customHeight="1">
      <c r="A13" s="248">
        <f t="shared" si="0"/>
        <v>44834</v>
      </c>
      <c r="B13" s="155" t="s">
        <v>18</v>
      </c>
      <c r="C13" s="156" t="s">
        <v>200</v>
      </c>
      <c r="D13" s="156" t="s">
        <v>360</v>
      </c>
      <c r="E13" s="157" t="s">
        <v>518</v>
      </c>
      <c r="F13" s="154" t="str">
        <f>Nasdaq_DataFile_4_3_2022_Q3!$B$2</f>
        <v>Clearing Service</v>
      </c>
      <c r="G13" s="154" t="str">
        <f>Nasdaq_DataFile_4_3_2022_Q3!$C$2</f>
        <v>Financial Markets</v>
      </c>
      <c r="H13" s="154" t="str">
        <f>Nasdaq_DataFile_4_3_2022_Q3!$E$2</f>
        <v>SEK</v>
      </c>
      <c r="I13" s="203" t="s">
        <v>480</v>
      </c>
      <c r="J13" s="165" t="s">
        <v>286</v>
      </c>
      <c r="K13" s="262">
        <f>Nasdaq_DataFile_4_3_2022_Q3!F2</f>
        <v>3357293763.4684916</v>
      </c>
      <c r="L13" s="208" t="s">
        <v>480</v>
      </c>
      <c r="M13" s="154" t="str">
        <f>Nasdaq_DataFile_4_3_2022_Q3!$C$4</f>
        <v>Commodities</v>
      </c>
      <c r="N13" s="154" t="str">
        <f>Nasdaq_DataFile_4_3_2022_Q3!$E$4</f>
        <v>EUR</v>
      </c>
      <c r="O13" s="203" t="s">
        <v>480</v>
      </c>
      <c r="P13" s="164" t="s">
        <v>286</v>
      </c>
      <c r="Q13" s="221">
        <f>Nasdaq_DataFile_4_3_2022_Q3!F4</f>
        <v>659505127.83980978</v>
      </c>
      <c r="R13" s="208" t="s">
        <v>480</v>
      </c>
      <c r="S13" s="154" t="str">
        <f>Nasdaq_DataFile_4_3_2022_Q3!$C$6</f>
        <v>Seafood</v>
      </c>
      <c r="T13" s="154" t="str">
        <f>Nasdaq_DataFile_4_3_2022_Q3!$E$6</f>
        <v>NOK</v>
      </c>
      <c r="U13" s="203" t="s">
        <v>480</v>
      </c>
      <c r="V13" s="164" t="s">
        <v>286</v>
      </c>
      <c r="W13" s="221">
        <f>Nasdaq_DataFile_4_3_2022_Q3!F6</f>
        <v>45195880.82732255</v>
      </c>
      <c r="X13" s="208" t="s">
        <v>480</v>
      </c>
      <c r="Y13" s="210"/>
      <c r="Z13" s="210"/>
      <c r="AA13" s="209" t="s">
        <v>480</v>
      </c>
      <c r="AB13" s="211"/>
      <c r="AC13" s="212"/>
      <c r="AD13" s="208" t="s">
        <v>480</v>
      </c>
      <c r="AE13" s="210"/>
      <c r="AF13" s="210"/>
      <c r="AG13" s="203" t="s">
        <v>480</v>
      </c>
      <c r="AH13" s="212"/>
      <c r="AI13" s="212"/>
      <c r="AJ13" s="208" t="s">
        <v>480</v>
      </c>
      <c r="AK13" s="210"/>
      <c r="AL13" s="210"/>
      <c r="AM13" s="209" t="s">
        <v>480</v>
      </c>
      <c r="AN13" s="212"/>
      <c r="AO13" s="212"/>
      <c r="AP13" s="208" t="s">
        <v>480</v>
      </c>
    </row>
    <row r="14" spans="1:42" ht="81.599999999999994" customHeight="1" thickBot="1">
      <c r="A14" s="249">
        <f t="shared" si="0"/>
        <v>44834</v>
      </c>
      <c r="B14" s="161" t="s">
        <v>18</v>
      </c>
      <c r="C14" s="162" t="s">
        <v>200</v>
      </c>
      <c r="D14" s="162" t="s">
        <v>360</v>
      </c>
      <c r="E14" s="163" t="s">
        <v>518</v>
      </c>
      <c r="F14" s="154" t="str">
        <f>Nasdaq_DataFile_4_3_2022_Q3!$B$2</f>
        <v>Clearing Service</v>
      </c>
      <c r="G14" s="154" t="str">
        <f>Nasdaq_DataFile_4_3_2022_Q3!$C$3</f>
        <v>Financial Markets</v>
      </c>
      <c r="H14" s="154" t="str">
        <f>Nasdaq_DataFile_4_3_2022_Q3!$E$3</f>
        <v>SEK</v>
      </c>
      <c r="I14" s="203" t="s">
        <v>480</v>
      </c>
      <c r="J14" s="165" t="s">
        <v>287</v>
      </c>
      <c r="K14" s="262">
        <f>Nasdaq_DataFile_4_3_2022_Q3!F3</f>
        <v>3357293763.4684916</v>
      </c>
      <c r="L14" s="208" t="s">
        <v>480</v>
      </c>
      <c r="M14" s="154" t="str">
        <f>Nasdaq_DataFile_4_3_2022_Q3!$C$5</f>
        <v>Commodities</v>
      </c>
      <c r="N14" s="154" t="str">
        <f>Nasdaq_DataFile_4_3_2022_Q3!$E$5</f>
        <v>EUR</v>
      </c>
      <c r="O14" s="203" t="s">
        <v>480</v>
      </c>
      <c r="P14" s="164" t="s">
        <v>287</v>
      </c>
      <c r="Q14" s="221">
        <f>Nasdaq_DataFile_4_3_2022_Q3!F5</f>
        <v>659505127.83980978</v>
      </c>
      <c r="R14" s="208" t="s">
        <v>480</v>
      </c>
      <c r="S14" s="154" t="str">
        <f>Nasdaq_DataFile_4_3_2022_Q3!$C$7</f>
        <v>Seafood</v>
      </c>
      <c r="T14" s="154" t="str">
        <f>Nasdaq_DataFile_4_3_2022_Q3!$E$7</f>
        <v>NOK</v>
      </c>
      <c r="U14" s="203" t="s">
        <v>480</v>
      </c>
      <c r="V14" s="164" t="s">
        <v>287</v>
      </c>
      <c r="W14" s="221">
        <f>Nasdaq_DataFile_4_3_2022_Q3!F7</f>
        <v>45195880.82732255</v>
      </c>
      <c r="X14" s="208" t="s">
        <v>480</v>
      </c>
      <c r="Y14" s="210"/>
      <c r="Z14" s="210"/>
      <c r="AA14" s="209" t="s">
        <v>480</v>
      </c>
      <c r="AB14" s="211"/>
      <c r="AC14" s="212"/>
      <c r="AD14" s="208" t="s">
        <v>480</v>
      </c>
      <c r="AE14" s="210"/>
      <c r="AF14" s="210"/>
      <c r="AG14" s="203" t="s">
        <v>480</v>
      </c>
      <c r="AH14" s="212"/>
      <c r="AI14" s="212"/>
      <c r="AJ14" s="208" t="s">
        <v>480</v>
      </c>
      <c r="AK14" s="210"/>
      <c r="AL14" s="210"/>
      <c r="AM14" s="209" t="s">
        <v>480</v>
      </c>
      <c r="AN14" s="212"/>
      <c r="AO14" s="212"/>
      <c r="AP14" s="208" t="s">
        <v>480</v>
      </c>
    </row>
    <row r="15" spans="1:42" ht="81.599999999999994" customHeight="1">
      <c r="A15" s="250">
        <f t="shared" si="0"/>
        <v>44834</v>
      </c>
      <c r="B15" s="152" t="s">
        <v>19</v>
      </c>
      <c r="C15" s="178" t="s">
        <v>200</v>
      </c>
      <c r="D15" s="178" t="s">
        <v>361</v>
      </c>
      <c r="E15" s="179" t="s">
        <v>518</v>
      </c>
      <c r="F15" s="154" t="str">
        <f>Nasdaq_DataFile_4_3_2022_Q3!$B$2</f>
        <v>Clearing Service</v>
      </c>
      <c r="G15" s="154" t="str">
        <f>Nasdaq_DataFile_4_3_2022_Q3!$C$2</f>
        <v>Financial Markets</v>
      </c>
      <c r="H15" s="154" t="str">
        <f>Nasdaq_DataFile_4_3_2022_Q3!$E$2</f>
        <v>SEK</v>
      </c>
      <c r="I15" s="203" t="s">
        <v>480</v>
      </c>
      <c r="J15" s="165" t="s">
        <v>286</v>
      </c>
      <c r="K15" s="150">
        <f>Nasdaq_DataFile_4_3_2022_Q3!G2</f>
        <v>0</v>
      </c>
      <c r="L15" s="208" t="s">
        <v>480</v>
      </c>
      <c r="M15" s="154" t="str">
        <f>Nasdaq_DataFile_4_3_2022_Q3!$C$4</f>
        <v>Commodities</v>
      </c>
      <c r="N15" s="154" t="str">
        <f>Nasdaq_DataFile_4_3_2022_Q3!$E$4</f>
        <v>EUR</v>
      </c>
      <c r="O15" s="203" t="s">
        <v>480</v>
      </c>
      <c r="P15" s="164" t="s">
        <v>286</v>
      </c>
      <c r="Q15" s="221">
        <f>Nasdaq_DataFile_4_3_2022_Q3!G4</f>
        <v>0</v>
      </c>
      <c r="R15" s="208" t="s">
        <v>480</v>
      </c>
      <c r="S15" s="154" t="str">
        <f>Nasdaq_DataFile_4_3_2022_Q3!$C$6</f>
        <v>Seafood</v>
      </c>
      <c r="T15" s="154" t="str">
        <f>Nasdaq_DataFile_4_3_2022_Q3!$E$6</f>
        <v>NOK</v>
      </c>
      <c r="U15" s="203" t="s">
        <v>480</v>
      </c>
      <c r="V15" s="164" t="s">
        <v>286</v>
      </c>
      <c r="W15" s="221">
        <f>Nasdaq_DataFile_4_3_2022_Q3!G6</f>
        <v>0</v>
      </c>
      <c r="X15" s="208" t="s">
        <v>480</v>
      </c>
      <c r="Y15" s="210"/>
      <c r="Z15" s="210"/>
      <c r="AA15" s="209" t="s">
        <v>480</v>
      </c>
      <c r="AB15" s="211"/>
      <c r="AC15" s="212"/>
      <c r="AD15" s="208" t="s">
        <v>480</v>
      </c>
      <c r="AE15" s="210"/>
      <c r="AF15" s="210"/>
      <c r="AG15" s="203" t="s">
        <v>480</v>
      </c>
      <c r="AH15" s="212"/>
      <c r="AI15" s="212"/>
      <c r="AJ15" s="208" t="s">
        <v>480</v>
      </c>
      <c r="AK15" s="210"/>
      <c r="AL15" s="210"/>
      <c r="AM15" s="209" t="s">
        <v>480</v>
      </c>
      <c r="AN15" s="212"/>
      <c r="AO15" s="212"/>
      <c r="AP15" s="208" t="s">
        <v>480</v>
      </c>
    </row>
    <row r="16" spans="1:42" ht="81.599999999999994" customHeight="1" thickBot="1">
      <c r="A16" s="251">
        <f t="shared" si="0"/>
        <v>44834</v>
      </c>
      <c r="B16" s="167" t="s">
        <v>19</v>
      </c>
      <c r="C16" s="180" t="s">
        <v>200</v>
      </c>
      <c r="D16" s="180" t="s">
        <v>361</v>
      </c>
      <c r="E16" s="181" t="s">
        <v>518</v>
      </c>
      <c r="F16" s="154" t="str">
        <f>Nasdaq_DataFile_4_3_2022_Q3!$B$2</f>
        <v>Clearing Service</v>
      </c>
      <c r="G16" s="154" t="str">
        <f>Nasdaq_DataFile_4_3_2022_Q3!$C$3</f>
        <v>Financial Markets</v>
      </c>
      <c r="H16" s="154" t="str">
        <f>Nasdaq_DataFile_4_3_2022_Q3!$E$3</f>
        <v>SEK</v>
      </c>
      <c r="I16" s="203" t="s">
        <v>480</v>
      </c>
      <c r="J16" s="165" t="s">
        <v>287</v>
      </c>
      <c r="K16" s="150">
        <f>Nasdaq_DataFile_4_3_2022_Q3!G3</f>
        <v>0</v>
      </c>
      <c r="L16" s="208" t="s">
        <v>480</v>
      </c>
      <c r="M16" s="154" t="str">
        <f>Nasdaq_DataFile_4_3_2022_Q3!$C$5</f>
        <v>Commodities</v>
      </c>
      <c r="N16" s="154" t="str">
        <f>Nasdaq_DataFile_4_3_2022_Q3!$E$5</f>
        <v>EUR</v>
      </c>
      <c r="O16" s="203" t="s">
        <v>480</v>
      </c>
      <c r="P16" s="164" t="s">
        <v>287</v>
      </c>
      <c r="Q16" s="221">
        <f>Nasdaq_DataFile_4_3_2022_Q3!G5</f>
        <v>0</v>
      </c>
      <c r="R16" s="208" t="s">
        <v>480</v>
      </c>
      <c r="S16" s="154" t="str">
        <f>Nasdaq_DataFile_4_3_2022_Q3!$C$7</f>
        <v>Seafood</v>
      </c>
      <c r="T16" s="154" t="str">
        <f>Nasdaq_DataFile_4_3_2022_Q3!$E$7</f>
        <v>NOK</v>
      </c>
      <c r="U16" s="203" t="s">
        <v>480</v>
      </c>
      <c r="V16" s="164" t="s">
        <v>287</v>
      </c>
      <c r="W16" s="221">
        <f>Nasdaq_DataFile_4_3_2022_Q3!G7</f>
        <v>0</v>
      </c>
      <c r="X16" s="208" t="s">
        <v>480</v>
      </c>
      <c r="Y16" s="210"/>
      <c r="Z16" s="210"/>
      <c r="AA16" s="209" t="s">
        <v>480</v>
      </c>
      <c r="AB16" s="211"/>
      <c r="AC16" s="212"/>
      <c r="AD16" s="208" t="s">
        <v>480</v>
      </c>
      <c r="AE16" s="210"/>
      <c r="AF16" s="210"/>
      <c r="AG16" s="203" t="s">
        <v>480</v>
      </c>
      <c r="AH16" s="212"/>
      <c r="AI16" s="212"/>
      <c r="AJ16" s="208" t="s">
        <v>480</v>
      </c>
      <c r="AK16" s="210"/>
      <c r="AL16" s="210"/>
      <c r="AM16" s="209" t="s">
        <v>480</v>
      </c>
      <c r="AN16" s="212"/>
      <c r="AO16" s="212"/>
      <c r="AP16" s="208" t="s">
        <v>480</v>
      </c>
    </row>
    <row r="17" spans="1:42" ht="81.599999999999994" customHeight="1">
      <c r="A17" s="248">
        <f t="shared" si="0"/>
        <v>44834</v>
      </c>
      <c r="B17" s="155" t="s">
        <v>20</v>
      </c>
      <c r="C17" s="156" t="s">
        <v>200</v>
      </c>
      <c r="D17" s="156" t="s">
        <v>362</v>
      </c>
      <c r="E17" s="157" t="s">
        <v>518</v>
      </c>
      <c r="F17" s="154" t="str">
        <f>Nasdaq_DataFile_4_3_2022_Q3!$B$2</f>
        <v>Clearing Service</v>
      </c>
      <c r="G17" s="154" t="str">
        <f>Nasdaq_DataFile_4_3_2022_Q3!$C$2</f>
        <v>Financial Markets</v>
      </c>
      <c r="H17" s="154" t="str">
        <f>Nasdaq_DataFile_4_3_2022_Q3!$E$2</f>
        <v>SEK</v>
      </c>
      <c r="I17" s="203" t="s">
        <v>480</v>
      </c>
      <c r="J17" s="165" t="s">
        <v>286</v>
      </c>
      <c r="K17" s="262">
        <f>Nasdaq_DataFile_4_3_2022_Q3!H2</f>
        <v>41972110.507629752</v>
      </c>
      <c r="L17" s="208" t="s">
        <v>480</v>
      </c>
      <c r="M17" s="154" t="str">
        <f>Nasdaq_DataFile_4_3_2022_Q3!$C$4</f>
        <v>Commodities</v>
      </c>
      <c r="N17" s="154" t="str">
        <f>Nasdaq_DataFile_4_3_2022_Q3!$E$4</f>
        <v>EUR</v>
      </c>
      <c r="O17" s="203" t="s">
        <v>480</v>
      </c>
      <c r="P17" s="164" t="s">
        <v>286</v>
      </c>
      <c r="Q17" s="221">
        <f>Nasdaq_DataFile_4_3_2022_Q3!H4</f>
        <v>8244980.6469849506</v>
      </c>
      <c r="R17" s="208" t="s">
        <v>480</v>
      </c>
      <c r="S17" s="154" t="str">
        <f>Nasdaq_DataFile_4_3_2022_Q3!$C$6</f>
        <v>Seafood</v>
      </c>
      <c r="T17" s="154" t="str">
        <f>Nasdaq_DataFile_4_3_2022_Q3!$E$6</f>
        <v>NOK</v>
      </c>
      <c r="U17" s="203" t="s">
        <v>480</v>
      </c>
      <c r="V17" s="164" t="s">
        <v>286</v>
      </c>
      <c r="W17" s="221">
        <f>Nasdaq_DataFile_4_3_2022_Q3!H6</f>
        <v>565028.45393375726</v>
      </c>
      <c r="X17" s="208" t="s">
        <v>480</v>
      </c>
      <c r="Y17" s="210"/>
      <c r="Z17" s="210"/>
      <c r="AA17" s="209" t="s">
        <v>480</v>
      </c>
      <c r="AB17" s="211"/>
      <c r="AC17" s="212"/>
      <c r="AD17" s="208" t="s">
        <v>480</v>
      </c>
      <c r="AE17" s="210"/>
      <c r="AF17" s="210"/>
      <c r="AG17" s="203" t="s">
        <v>480</v>
      </c>
      <c r="AH17" s="212"/>
      <c r="AI17" s="212"/>
      <c r="AJ17" s="208" t="s">
        <v>480</v>
      </c>
      <c r="AK17" s="210"/>
      <c r="AL17" s="210"/>
      <c r="AM17" s="209" t="s">
        <v>480</v>
      </c>
      <c r="AN17" s="212"/>
      <c r="AO17" s="212"/>
      <c r="AP17" s="208" t="s">
        <v>480</v>
      </c>
    </row>
    <row r="18" spans="1:42" ht="81.599999999999994" customHeight="1" thickBot="1">
      <c r="A18" s="249">
        <f t="shared" si="0"/>
        <v>44834</v>
      </c>
      <c r="B18" s="161" t="s">
        <v>20</v>
      </c>
      <c r="C18" s="162" t="s">
        <v>200</v>
      </c>
      <c r="D18" s="162" t="s">
        <v>362</v>
      </c>
      <c r="E18" s="163" t="s">
        <v>518</v>
      </c>
      <c r="F18" s="154" t="str">
        <f>Nasdaq_DataFile_4_3_2022_Q3!$B$2</f>
        <v>Clearing Service</v>
      </c>
      <c r="G18" s="154" t="str">
        <f>Nasdaq_DataFile_4_3_2022_Q3!$C$3</f>
        <v>Financial Markets</v>
      </c>
      <c r="H18" s="154" t="str">
        <f>Nasdaq_DataFile_4_3_2022_Q3!$E$3</f>
        <v>SEK</v>
      </c>
      <c r="I18" s="203" t="s">
        <v>480</v>
      </c>
      <c r="J18" s="165" t="s">
        <v>287</v>
      </c>
      <c r="K18" s="262">
        <f>Nasdaq_DataFile_4_3_2022_Q3!H3</f>
        <v>41972110.507629752</v>
      </c>
      <c r="L18" s="208" t="s">
        <v>480</v>
      </c>
      <c r="M18" s="154" t="str">
        <f>Nasdaq_DataFile_4_3_2022_Q3!$C$5</f>
        <v>Commodities</v>
      </c>
      <c r="N18" s="154" t="str">
        <f>Nasdaq_DataFile_4_3_2022_Q3!$E$5</f>
        <v>EUR</v>
      </c>
      <c r="O18" s="203" t="s">
        <v>480</v>
      </c>
      <c r="P18" s="164" t="s">
        <v>287</v>
      </c>
      <c r="Q18" s="221">
        <f>Nasdaq_DataFile_4_3_2022_Q3!H5</f>
        <v>8244980.6469849506</v>
      </c>
      <c r="R18" s="208" t="s">
        <v>480</v>
      </c>
      <c r="S18" s="154" t="str">
        <f>Nasdaq_DataFile_4_3_2022_Q3!$C$7</f>
        <v>Seafood</v>
      </c>
      <c r="T18" s="154" t="str">
        <f>Nasdaq_DataFile_4_3_2022_Q3!$E$7</f>
        <v>NOK</v>
      </c>
      <c r="U18" s="203" t="s">
        <v>480</v>
      </c>
      <c r="V18" s="164" t="s">
        <v>287</v>
      </c>
      <c r="W18" s="221">
        <f>Nasdaq_DataFile_4_3_2022_Q3!H7</f>
        <v>565028.45393375726</v>
      </c>
      <c r="X18" s="208" t="s">
        <v>480</v>
      </c>
      <c r="Y18" s="210"/>
      <c r="Z18" s="210"/>
      <c r="AA18" s="209" t="s">
        <v>480</v>
      </c>
      <c r="AB18" s="211"/>
      <c r="AC18" s="212"/>
      <c r="AD18" s="208" t="s">
        <v>480</v>
      </c>
      <c r="AE18" s="210"/>
      <c r="AF18" s="210"/>
      <c r="AG18" s="203" t="s">
        <v>480</v>
      </c>
      <c r="AH18" s="212"/>
      <c r="AI18" s="212"/>
      <c r="AJ18" s="208" t="s">
        <v>480</v>
      </c>
      <c r="AK18" s="210"/>
      <c r="AL18" s="210"/>
      <c r="AM18" s="209" t="s">
        <v>480</v>
      </c>
      <c r="AN18" s="212"/>
      <c r="AO18" s="212"/>
      <c r="AP18" s="208" t="s">
        <v>480</v>
      </c>
    </row>
    <row r="19" spans="1:42" ht="81.599999999999994" customHeight="1">
      <c r="A19" s="250">
        <f t="shared" si="0"/>
        <v>44834</v>
      </c>
      <c r="B19" s="152" t="s">
        <v>21</v>
      </c>
      <c r="C19" s="178" t="s">
        <v>200</v>
      </c>
      <c r="D19" s="178" t="s">
        <v>363</v>
      </c>
      <c r="E19" s="179" t="s">
        <v>518</v>
      </c>
      <c r="F19" s="154" t="str">
        <f>Nasdaq_DataFile_4_3_2022_Q3!$B$2</f>
        <v>Clearing Service</v>
      </c>
      <c r="G19" s="154" t="str">
        <f>Nasdaq_DataFile_4_3_2022_Q3!$C$2</f>
        <v>Financial Markets</v>
      </c>
      <c r="H19" s="154" t="str">
        <f>Nasdaq_DataFile_4_3_2022_Q3!$E$2</f>
        <v>SEK</v>
      </c>
      <c r="I19" s="203" t="s">
        <v>480</v>
      </c>
      <c r="J19" s="165" t="s">
        <v>286</v>
      </c>
      <c r="K19" s="262">
        <f>Nasdaq_DataFile_4_3_2022_Q3!I2</f>
        <v>11198197.012498906</v>
      </c>
      <c r="L19" s="208" t="s">
        <v>480</v>
      </c>
      <c r="M19" s="154" t="str">
        <f>Nasdaq_DataFile_4_3_2022_Q3!$C$4</f>
        <v>Commodities</v>
      </c>
      <c r="N19" s="154" t="str">
        <f>Nasdaq_DataFile_4_3_2022_Q3!$E$4</f>
        <v>EUR</v>
      </c>
      <c r="O19" s="203" t="s">
        <v>480</v>
      </c>
      <c r="P19" s="164" t="s">
        <v>286</v>
      </c>
      <c r="Q19" s="221">
        <f>Nasdaq_DataFile_4_3_2022_Q3!I4</f>
        <v>2199768.2873820341</v>
      </c>
      <c r="R19" s="208" t="s">
        <v>480</v>
      </c>
      <c r="S19" s="154" t="str">
        <f>Nasdaq_DataFile_4_3_2022_Q3!$C$6</f>
        <v>Seafood</v>
      </c>
      <c r="T19" s="154" t="str">
        <f>Nasdaq_DataFile_4_3_2022_Q3!$E$6</f>
        <v>NOK</v>
      </c>
      <c r="U19" s="203" t="s">
        <v>480</v>
      </c>
      <c r="V19" s="164" t="s">
        <v>286</v>
      </c>
      <c r="W19" s="221">
        <f>Nasdaq_DataFile_4_3_2022_Q3!I6</f>
        <v>150750.10211048811</v>
      </c>
      <c r="X19" s="208" t="s">
        <v>480</v>
      </c>
      <c r="Y19" s="210"/>
      <c r="Z19" s="210"/>
      <c r="AA19" s="209" t="s">
        <v>480</v>
      </c>
      <c r="AB19" s="211"/>
      <c r="AC19" s="212"/>
      <c r="AD19" s="208" t="s">
        <v>480</v>
      </c>
      <c r="AE19" s="210"/>
      <c r="AF19" s="210"/>
      <c r="AG19" s="203" t="s">
        <v>480</v>
      </c>
      <c r="AH19" s="212"/>
      <c r="AI19" s="212"/>
      <c r="AJ19" s="208" t="s">
        <v>480</v>
      </c>
      <c r="AK19" s="210"/>
      <c r="AL19" s="210"/>
      <c r="AM19" s="209" t="s">
        <v>480</v>
      </c>
      <c r="AN19" s="212"/>
      <c r="AO19" s="212"/>
      <c r="AP19" s="208" t="s">
        <v>480</v>
      </c>
    </row>
    <row r="20" spans="1:42" ht="81.599999999999994" customHeight="1" thickBot="1">
      <c r="A20" s="251">
        <f t="shared" si="0"/>
        <v>44834</v>
      </c>
      <c r="B20" s="167" t="s">
        <v>21</v>
      </c>
      <c r="C20" s="180" t="s">
        <v>200</v>
      </c>
      <c r="D20" s="180" t="s">
        <v>363</v>
      </c>
      <c r="E20" s="181" t="s">
        <v>518</v>
      </c>
      <c r="F20" s="154" t="str">
        <f>Nasdaq_DataFile_4_3_2022_Q3!$B$2</f>
        <v>Clearing Service</v>
      </c>
      <c r="G20" s="154" t="str">
        <f>Nasdaq_DataFile_4_3_2022_Q3!$C$3</f>
        <v>Financial Markets</v>
      </c>
      <c r="H20" s="154" t="str">
        <f>Nasdaq_DataFile_4_3_2022_Q3!$E$3</f>
        <v>SEK</v>
      </c>
      <c r="I20" s="203" t="s">
        <v>480</v>
      </c>
      <c r="J20" s="165" t="s">
        <v>287</v>
      </c>
      <c r="K20" s="262">
        <f>Nasdaq_DataFile_4_3_2022_Q3!I3</f>
        <v>11198197.012498906</v>
      </c>
      <c r="L20" s="208" t="s">
        <v>480</v>
      </c>
      <c r="M20" s="154" t="str">
        <f>Nasdaq_DataFile_4_3_2022_Q3!$C$5</f>
        <v>Commodities</v>
      </c>
      <c r="N20" s="154" t="str">
        <f>Nasdaq_DataFile_4_3_2022_Q3!$E$5</f>
        <v>EUR</v>
      </c>
      <c r="O20" s="203" t="s">
        <v>480</v>
      </c>
      <c r="P20" s="164" t="s">
        <v>287</v>
      </c>
      <c r="Q20" s="221">
        <f>Nasdaq_DataFile_4_3_2022_Q3!I5</f>
        <v>2199768.2873820341</v>
      </c>
      <c r="R20" s="208" t="s">
        <v>480</v>
      </c>
      <c r="S20" s="154" t="str">
        <f>Nasdaq_DataFile_4_3_2022_Q3!$C$7</f>
        <v>Seafood</v>
      </c>
      <c r="T20" s="154" t="str">
        <f>Nasdaq_DataFile_4_3_2022_Q3!$E$7</f>
        <v>NOK</v>
      </c>
      <c r="U20" s="203" t="s">
        <v>480</v>
      </c>
      <c r="V20" s="164" t="s">
        <v>287</v>
      </c>
      <c r="W20" s="221">
        <f>Nasdaq_DataFile_4_3_2022_Q3!I7</f>
        <v>150750.10211048811</v>
      </c>
      <c r="X20" s="208" t="s">
        <v>480</v>
      </c>
      <c r="Y20" s="210"/>
      <c r="Z20" s="210"/>
      <c r="AA20" s="209" t="s">
        <v>480</v>
      </c>
      <c r="AB20" s="211"/>
      <c r="AC20" s="212"/>
      <c r="AD20" s="208" t="s">
        <v>480</v>
      </c>
      <c r="AE20" s="210"/>
      <c r="AF20" s="210"/>
      <c r="AG20" s="203" t="s">
        <v>480</v>
      </c>
      <c r="AH20" s="212"/>
      <c r="AI20" s="212"/>
      <c r="AJ20" s="208" t="s">
        <v>480</v>
      </c>
      <c r="AK20" s="210"/>
      <c r="AL20" s="210"/>
      <c r="AM20" s="209" t="s">
        <v>480</v>
      </c>
      <c r="AN20" s="212"/>
      <c r="AO20" s="212"/>
      <c r="AP20" s="208" t="s">
        <v>480</v>
      </c>
    </row>
    <row r="21" spans="1:42" ht="81.599999999999994" customHeight="1">
      <c r="A21" s="248">
        <f t="shared" si="0"/>
        <v>44834</v>
      </c>
      <c r="B21" s="155" t="s">
        <v>22</v>
      </c>
      <c r="C21" s="156" t="s">
        <v>200</v>
      </c>
      <c r="D21" s="156" t="s">
        <v>364</v>
      </c>
      <c r="E21" s="157" t="s">
        <v>518</v>
      </c>
      <c r="F21" s="154" t="str">
        <f>Nasdaq_DataFile_4_3_2022_Q3!$B$2</f>
        <v>Clearing Service</v>
      </c>
      <c r="G21" s="154" t="str">
        <f>Nasdaq_DataFile_4_3_2022_Q3!$C$2</f>
        <v>Financial Markets</v>
      </c>
      <c r="H21" s="154" t="str">
        <f>Nasdaq_DataFile_4_3_2022_Q3!$E$2</f>
        <v>SEK</v>
      </c>
      <c r="I21" s="203" t="s">
        <v>480</v>
      </c>
      <c r="J21" s="165" t="s">
        <v>286</v>
      </c>
      <c r="K21" s="262">
        <f>Nasdaq_DataFile_4_3_2022_Q3!J2</f>
        <v>1844464157.6136637</v>
      </c>
      <c r="L21" s="208" t="s">
        <v>480</v>
      </c>
      <c r="M21" s="154" t="str">
        <f>Nasdaq_DataFile_4_3_2022_Q3!$C$4</f>
        <v>Commodities</v>
      </c>
      <c r="N21" s="154" t="str">
        <f>Nasdaq_DataFile_4_3_2022_Q3!$E$4</f>
        <v>EUR</v>
      </c>
      <c r="O21" s="203" t="s">
        <v>480</v>
      </c>
      <c r="P21" s="164" t="s">
        <v>286</v>
      </c>
      <c r="Q21" s="221">
        <f>Nasdaq_DataFile_4_3_2022_Q3!J4</f>
        <v>85189626.17691192</v>
      </c>
      <c r="R21" s="208" t="s">
        <v>480</v>
      </c>
      <c r="S21" s="154" t="str">
        <f>Nasdaq_DataFile_4_3_2022_Q3!$C$6</f>
        <v>Seafood</v>
      </c>
      <c r="T21" s="154" t="str">
        <f>Nasdaq_DataFile_4_3_2022_Q3!$E$6</f>
        <v>NOK</v>
      </c>
      <c r="U21" s="203" t="s">
        <v>480</v>
      </c>
      <c r="V21" s="164" t="s">
        <v>286</v>
      </c>
      <c r="W21" s="221">
        <f>Nasdaq_DataFile_4_3_2022_Q3!J6</f>
        <v>5838044.3606665423</v>
      </c>
      <c r="X21" s="208" t="s">
        <v>480</v>
      </c>
      <c r="Y21" s="210"/>
      <c r="Z21" s="210"/>
      <c r="AA21" s="209" t="s">
        <v>480</v>
      </c>
      <c r="AB21" s="211"/>
      <c r="AC21" s="212"/>
      <c r="AD21" s="208" t="s">
        <v>480</v>
      </c>
      <c r="AE21" s="210"/>
      <c r="AF21" s="210"/>
      <c r="AG21" s="203" t="s">
        <v>480</v>
      </c>
      <c r="AH21" s="212"/>
      <c r="AI21" s="212"/>
      <c r="AJ21" s="208" t="s">
        <v>480</v>
      </c>
      <c r="AK21" s="210"/>
      <c r="AL21" s="210"/>
      <c r="AM21" s="209" t="s">
        <v>480</v>
      </c>
      <c r="AN21" s="212"/>
      <c r="AO21" s="212"/>
      <c r="AP21" s="208" t="s">
        <v>480</v>
      </c>
    </row>
    <row r="22" spans="1:42" ht="81.599999999999994" customHeight="1" thickBot="1">
      <c r="A22" s="249">
        <f t="shared" si="0"/>
        <v>44834</v>
      </c>
      <c r="B22" s="161" t="s">
        <v>22</v>
      </c>
      <c r="C22" s="162" t="s">
        <v>200</v>
      </c>
      <c r="D22" s="162" t="s">
        <v>364</v>
      </c>
      <c r="E22" s="163" t="s">
        <v>518</v>
      </c>
      <c r="F22" s="154" t="str">
        <f>Nasdaq_DataFile_4_3_2022_Q3!$B$2</f>
        <v>Clearing Service</v>
      </c>
      <c r="G22" s="154" t="str">
        <f>Nasdaq_DataFile_4_3_2022_Q3!$C$3</f>
        <v>Financial Markets</v>
      </c>
      <c r="H22" s="154" t="str">
        <f>Nasdaq_DataFile_4_3_2022_Q3!$E$3</f>
        <v>SEK</v>
      </c>
      <c r="I22" s="203" t="s">
        <v>480</v>
      </c>
      <c r="J22" s="165" t="s">
        <v>287</v>
      </c>
      <c r="K22" s="262">
        <f>Nasdaq_DataFile_4_3_2022_Q3!J3</f>
        <v>1774007748.6736636</v>
      </c>
      <c r="L22" s="208" t="s">
        <v>480</v>
      </c>
      <c r="M22" s="154" t="str">
        <f>Nasdaq_DataFile_4_3_2022_Q3!$C$5</f>
        <v>Commodities</v>
      </c>
      <c r="N22" s="154" t="str">
        <f>Nasdaq_DataFile_4_3_2022_Q3!$E$5</f>
        <v>EUR</v>
      </c>
      <c r="O22" s="203" t="s">
        <v>480</v>
      </c>
      <c r="P22" s="164" t="s">
        <v>287</v>
      </c>
      <c r="Q22" s="221">
        <f>Nasdaq_DataFile_4_3_2022_Q3!J5</f>
        <v>85189626.17691192</v>
      </c>
      <c r="R22" s="208" t="s">
        <v>480</v>
      </c>
      <c r="S22" s="154" t="str">
        <f>Nasdaq_DataFile_4_3_2022_Q3!$C$6</f>
        <v>Seafood</v>
      </c>
      <c r="T22" s="154" t="str">
        <f>Nasdaq_DataFile_4_3_2022_Q3!$E$7</f>
        <v>NOK</v>
      </c>
      <c r="U22" s="203" t="s">
        <v>480</v>
      </c>
      <c r="V22" s="164" t="s">
        <v>287</v>
      </c>
      <c r="W22" s="221">
        <f>Nasdaq_DataFile_4_3_2022_Q3!J7</f>
        <v>5838044.3606665423</v>
      </c>
      <c r="X22" s="208" t="s">
        <v>480</v>
      </c>
      <c r="Y22" s="210"/>
      <c r="Z22" s="210"/>
      <c r="AA22" s="209" t="s">
        <v>480</v>
      </c>
      <c r="AB22" s="211"/>
      <c r="AC22" s="212"/>
      <c r="AD22" s="208" t="s">
        <v>480</v>
      </c>
      <c r="AE22" s="210"/>
      <c r="AF22" s="210"/>
      <c r="AG22" s="203" t="s">
        <v>480</v>
      </c>
      <c r="AH22" s="212"/>
      <c r="AI22" s="212"/>
      <c r="AJ22" s="208" t="s">
        <v>480</v>
      </c>
      <c r="AK22" s="210"/>
      <c r="AL22" s="210"/>
      <c r="AM22" s="209" t="s">
        <v>480</v>
      </c>
      <c r="AN22" s="212"/>
      <c r="AO22" s="212"/>
      <c r="AP22" s="208" t="s">
        <v>480</v>
      </c>
    </row>
    <row r="23" spans="1:42" ht="81.599999999999994" customHeight="1">
      <c r="A23" s="250">
        <f t="shared" si="0"/>
        <v>44834</v>
      </c>
      <c r="B23" s="152" t="s">
        <v>23</v>
      </c>
      <c r="C23" s="178" t="s">
        <v>200</v>
      </c>
      <c r="D23" s="178" t="s">
        <v>365</v>
      </c>
      <c r="E23" s="179" t="s">
        <v>518</v>
      </c>
      <c r="F23" s="154" t="str">
        <f>Nasdaq_DataFile_4_3_2022_Q3!$B$2</f>
        <v>Clearing Service</v>
      </c>
      <c r="G23" s="154" t="str">
        <f>Nasdaq_DataFile_4_3_2022_Q3!$C$2</f>
        <v>Financial Markets</v>
      </c>
      <c r="H23" s="154" t="str">
        <f>Nasdaq_DataFile_4_3_2022_Q3!$E$2</f>
        <v>SEK</v>
      </c>
      <c r="I23" s="203" t="s">
        <v>480</v>
      </c>
      <c r="J23" s="165" t="s">
        <v>286</v>
      </c>
      <c r="K23" s="262">
        <f>Nasdaq_DataFile_4_3_2022_Q3!K2</f>
        <v>114699652.09760371</v>
      </c>
      <c r="L23" s="208" t="s">
        <v>480</v>
      </c>
      <c r="M23" s="154" t="str">
        <f>Nasdaq_DataFile_4_3_2022_Q3!$C$4</f>
        <v>Commodities</v>
      </c>
      <c r="N23" s="154" t="str">
        <f>Nasdaq_DataFile_4_3_2022_Q3!$E$4</f>
        <v>EUR</v>
      </c>
      <c r="O23" s="203" t="s">
        <v>480</v>
      </c>
      <c r="P23" s="164" t="s">
        <v>286</v>
      </c>
      <c r="Q23" s="221">
        <f>Nasdaq_DataFile_4_3_2022_Q3!K4</f>
        <v>22531542.977538366</v>
      </c>
      <c r="R23" s="208" t="s">
        <v>480</v>
      </c>
      <c r="S23" s="154" t="str">
        <f>Nasdaq_DataFile_4_3_2022_Q3!$C$7</f>
        <v>Seafood</v>
      </c>
      <c r="T23" s="154" t="str">
        <f>Nasdaq_DataFile_4_3_2022_Q3!$E$6</f>
        <v>NOK</v>
      </c>
      <c r="U23" s="203" t="s">
        <v>480</v>
      </c>
      <c r="V23" s="164" t="s">
        <v>286</v>
      </c>
      <c r="W23" s="221">
        <f>Nasdaq_DataFile_4_3_2022_Q3!K6</f>
        <v>1544086.4494928806</v>
      </c>
      <c r="X23" s="208" t="s">
        <v>480</v>
      </c>
      <c r="Y23" s="210"/>
      <c r="Z23" s="210"/>
      <c r="AA23" s="209" t="s">
        <v>480</v>
      </c>
      <c r="AB23" s="211"/>
      <c r="AC23" s="212"/>
      <c r="AD23" s="208" t="s">
        <v>480</v>
      </c>
      <c r="AE23" s="210"/>
      <c r="AF23" s="210"/>
      <c r="AG23" s="203" t="s">
        <v>480</v>
      </c>
      <c r="AH23" s="212"/>
      <c r="AI23" s="212"/>
      <c r="AJ23" s="208" t="s">
        <v>480</v>
      </c>
      <c r="AK23" s="210"/>
      <c r="AL23" s="210"/>
      <c r="AM23" s="209" t="s">
        <v>480</v>
      </c>
      <c r="AN23" s="212"/>
      <c r="AO23" s="212"/>
      <c r="AP23" s="208" t="s">
        <v>480</v>
      </c>
    </row>
    <row r="24" spans="1:42" ht="81.599999999999994" customHeight="1" thickBot="1">
      <c r="A24" s="251">
        <f t="shared" si="0"/>
        <v>44834</v>
      </c>
      <c r="B24" s="167" t="s">
        <v>23</v>
      </c>
      <c r="C24" s="180" t="s">
        <v>200</v>
      </c>
      <c r="D24" s="180" t="s">
        <v>365</v>
      </c>
      <c r="E24" s="181" t="s">
        <v>518</v>
      </c>
      <c r="F24" s="154" t="str">
        <f>Nasdaq_DataFile_4_3_2022_Q3!$B$2</f>
        <v>Clearing Service</v>
      </c>
      <c r="G24" s="154" t="str">
        <f>Nasdaq_DataFile_4_3_2022_Q3!$C$3</f>
        <v>Financial Markets</v>
      </c>
      <c r="H24" s="154" t="str">
        <f>Nasdaq_DataFile_4_3_2022_Q3!$E$3</f>
        <v>SEK</v>
      </c>
      <c r="I24" s="203" t="s">
        <v>480</v>
      </c>
      <c r="J24" s="165" t="s">
        <v>287</v>
      </c>
      <c r="K24" s="262">
        <f>Nasdaq_DataFile_4_3_2022_Q3!K3</f>
        <v>114699652.09760371</v>
      </c>
      <c r="L24" s="208" t="s">
        <v>480</v>
      </c>
      <c r="M24" s="154" t="str">
        <f>Nasdaq_DataFile_4_3_2022_Q3!$C$5</f>
        <v>Commodities</v>
      </c>
      <c r="N24" s="154" t="str">
        <f>Nasdaq_DataFile_4_3_2022_Q3!$E$5</f>
        <v>EUR</v>
      </c>
      <c r="O24" s="203" t="s">
        <v>480</v>
      </c>
      <c r="P24" s="164" t="s">
        <v>287</v>
      </c>
      <c r="Q24" s="221">
        <f>Nasdaq_DataFile_4_3_2022_Q3!K5</f>
        <v>22531542.977538366</v>
      </c>
      <c r="R24" s="208" t="s">
        <v>480</v>
      </c>
      <c r="S24" s="154" t="str">
        <f>Nasdaq_DataFile_4_3_2022_Q3!$C$6</f>
        <v>Seafood</v>
      </c>
      <c r="T24" s="154" t="str">
        <f>Nasdaq_DataFile_4_3_2022_Q3!$E$7</f>
        <v>NOK</v>
      </c>
      <c r="U24" s="203" t="s">
        <v>480</v>
      </c>
      <c r="V24" s="164" t="s">
        <v>287</v>
      </c>
      <c r="W24" s="221">
        <f>Nasdaq_DataFile_4_3_2022_Q3!K7</f>
        <v>1544086.4494928806</v>
      </c>
      <c r="X24" s="208" t="s">
        <v>480</v>
      </c>
      <c r="Y24" s="210"/>
      <c r="Z24" s="210"/>
      <c r="AA24" s="209" t="s">
        <v>480</v>
      </c>
      <c r="AB24" s="211"/>
      <c r="AC24" s="212"/>
      <c r="AD24" s="208" t="s">
        <v>480</v>
      </c>
      <c r="AE24" s="210"/>
      <c r="AF24" s="210"/>
      <c r="AG24" s="203" t="s">
        <v>480</v>
      </c>
      <c r="AH24" s="212"/>
      <c r="AI24" s="212"/>
      <c r="AJ24" s="208" t="s">
        <v>480</v>
      </c>
      <c r="AK24" s="210"/>
      <c r="AL24" s="210"/>
      <c r="AM24" s="209" t="s">
        <v>480</v>
      </c>
      <c r="AN24" s="212"/>
      <c r="AO24" s="212"/>
      <c r="AP24" s="208" t="s">
        <v>480</v>
      </c>
    </row>
    <row r="25" spans="1:42" ht="81.599999999999994" customHeight="1">
      <c r="A25" s="248">
        <f t="shared" si="0"/>
        <v>44834</v>
      </c>
      <c r="B25" s="155" t="s">
        <v>24</v>
      </c>
      <c r="C25" s="156" t="s">
        <v>200</v>
      </c>
      <c r="D25" s="156" t="s">
        <v>366</v>
      </c>
      <c r="E25" s="157" t="s">
        <v>518</v>
      </c>
      <c r="F25" s="154" t="str">
        <f>Nasdaq_DataFile_4_3_2022_Q3!$B$2</f>
        <v>Clearing Service</v>
      </c>
      <c r="G25" s="154" t="str">
        <f>Nasdaq_DataFile_4_3_2022_Q3!$C$2</f>
        <v>Financial Markets</v>
      </c>
      <c r="H25" s="154" t="str">
        <f>Nasdaq_DataFile_4_3_2022_Q3!$E$2</f>
        <v>SEK</v>
      </c>
      <c r="I25" s="203" t="s">
        <v>480</v>
      </c>
      <c r="J25" s="165" t="s">
        <v>286</v>
      </c>
      <c r="K25" s="150">
        <f>Nasdaq_DataFile_4_3_2022_Q3!L2</f>
        <v>0</v>
      </c>
      <c r="L25" s="208" t="s">
        <v>480</v>
      </c>
      <c r="M25" s="154" t="str">
        <f>Nasdaq_DataFile_4_3_2022_Q3!$C$4</f>
        <v>Commodities</v>
      </c>
      <c r="N25" s="154" t="str">
        <f>Nasdaq_DataFile_4_3_2022_Q3!$E$4</f>
        <v>EUR</v>
      </c>
      <c r="O25" s="203" t="s">
        <v>480</v>
      </c>
      <c r="P25" s="164" t="s">
        <v>286</v>
      </c>
      <c r="Q25" s="221">
        <f>Nasdaq_DataFile_4_3_2022_Q3!L4</f>
        <v>0</v>
      </c>
      <c r="R25" s="208" t="s">
        <v>480</v>
      </c>
      <c r="S25" s="154" t="str">
        <f>Nasdaq_DataFile_4_3_2022_Q3!$C$6</f>
        <v>Seafood</v>
      </c>
      <c r="T25" s="154" t="str">
        <f>Nasdaq_DataFile_4_3_2022_Q3!$E$6</f>
        <v>NOK</v>
      </c>
      <c r="U25" s="203" t="s">
        <v>480</v>
      </c>
      <c r="V25" s="164" t="s">
        <v>286</v>
      </c>
      <c r="W25" s="221">
        <f>Nasdaq_DataFile_4_3_2022_Q3!L6</f>
        <v>0</v>
      </c>
      <c r="X25" s="208" t="s">
        <v>480</v>
      </c>
      <c r="Y25" s="210"/>
      <c r="Z25" s="210"/>
      <c r="AA25" s="209" t="s">
        <v>480</v>
      </c>
      <c r="AB25" s="211"/>
      <c r="AC25" s="212"/>
      <c r="AD25" s="208" t="s">
        <v>480</v>
      </c>
      <c r="AE25" s="210"/>
      <c r="AF25" s="210"/>
      <c r="AG25" s="203" t="s">
        <v>480</v>
      </c>
      <c r="AH25" s="212"/>
      <c r="AI25" s="212"/>
      <c r="AJ25" s="208" t="s">
        <v>480</v>
      </c>
      <c r="AK25" s="210"/>
      <c r="AL25" s="210"/>
      <c r="AM25" s="209" t="s">
        <v>480</v>
      </c>
      <c r="AN25" s="212"/>
      <c r="AO25" s="212"/>
      <c r="AP25" s="208" t="s">
        <v>480</v>
      </c>
    </row>
    <row r="26" spans="1:42" ht="81.599999999999994" customHeight="1" thickBot="1">
      <c r="A26" s="249">
        <f t="shared" si="0"/>
        <v>44834</v>
      </c>
      <c r="B26" s="161" t="s">
        <v>24</v>
      </c>
      <c r="C26" s="162" t="s">
        <v>200</v>
      </c>
      <c r="D26" s="162" t="s">
        <v>366</v>
      </c>
      <c r="E26" s="163" t="s">
        <v>518</v>
      </c>
      <c r="F26" s="154" t="str">
        <f>Nasdaq_DataFile_4_3_2022_Q3!$B$2</f>
        <v>Clearing Service</v>
      </c>
      <c r="G26" s="154" t="str">
        <f>Nasdaq_DataFile_4_3_2022_Q3!$C$3</f>
        <v>Financial Markets</v>
      </c>
      <c r="H26" s="154" t="str">
        <f>Nasdaq_DataFile_4_3_2022_Q3!$E$3</f>
        <v>SEK</v>
      </c>
      <c r="I26" s="203" t="s">
        <v>480</v>
      </c>
      <c r="J26" s="165" t="s">
        <v>287</v>
      </c>
      <c r="K26" s="150">
        <f>Nasdaq_DataFile_4_3_2022_Q3!L3</f>
        <v>0</v>
      </c>
      <c r="L26" s="208" t="s">
        <v>480</v>
      </c>
      <c r="M26" s="154" t="str">
        <f>Nasdaq_DataFile_4_3_2022_Q3!$C$5</f>
        <v>Commodities</v>
      </c>
      <c r="N26" s="154" t="str">
        <f>Nasdaq_DataFile_4_3_2022_Q3!$E$5</f>
        <v>EUR</v>
      </c>
      <c r="O26" s="203" t="s">
        <v>480</v>
      </c>
      <c r="P26" s="164" t="s">
        <v>287</v>
      </c>
      <c r="Q26" s="221">
        <f>Nasdaq_DataFile_4_3_2022_Q3!L5</f>
        <v>0</v>
      </c>
      <c r="R26" s="208" t="s">
        <v>480</v>
      </c>
      <c r="S26" s="154" t="str">
        <f>Nasdaq_DataFile_4_3_2022_Q3!$C$7</f>
        <v>Seafood</v>
      </c>
      <c r="T26" s="154" t="str">
        <f>Nasdaq_DataFile_4_3_2022_Q3!$E$7</f>
        <v>NOK</v>
      </c>
      <c r="U26" s="203" t="s">
        <v>480</v>
      </c>
      <c r="V26" s="164" t="s">
        <v>287</v>
      </c>
      <c r="W26" s="221">
        <f>Nasdaq_DataFile_4_3_2022_Q3!L7</f>
        <v>0</v>
      </c>
      <c r="X26" s="208" t="s">
        <v>480</v>
      </c>
      <c r="Y26" s="210"/>
      <c r="Z26" s="210"/>
      <c r="AA26" s="209" t="s">
        <v>480</v>
      </c>
      <c r="AB26" s="211"/>
      <c r="AC26" s="212"/>
      <c r="AD26" s="208" t="s">
        <v>480</v>
      </c>
      <c r="AE26" s="210"/>
      <c r="AF26" s="210"/>
      <c r="AG26" s="203" t="s">
        <v>480</v>
      </c>
      <c r="AH26" s="212"/>
      <c r="AI26" s="212"/>
      <c r="AJ26" s="208" t="s">
        <v>480</v>
      </c>
      <c r="AK26" s="210"/>
      <c r="AL26" s="210"/>
      <c r="AM26" s="209" t="s">
        <v>480</v>
      </c>
      <c r="AN26" s="212"/>
      <c r="AO26" s="212"/>
      <c r="AP26" s="208" t="s">
        <v>480</v>
      </c>
    </row>
    <row r="27" spans="1:42" ht="81.599999999999994" customHeight="1">
      <c r="A27" s="250">
        <f t="shared" si="0"/>
        <v>44834</v>
      </c>
      <c r="B27" s="152" t="s">
        <v>25</v>
      </c>
      <c r="C27" s="178" t="s">
        <v>200</v>
      </c>
      <c r="D27" s="178" t="s">
        <v>367</v>
      </c>
      <c r="E27" s="179" t="s">
        <v>518</v>
      </c>
      <c r="F27" s="154" t="str">
        <f>Nasdaq_DataFile_4_3_2022_Q3!$B$2</f>
        <v>Clearing Service</v>
      </c>
      <c r="G27" s="154" t="str">
        <f>Nasdaq_DataFile_4_3_2022_Q3!$C$2</f>
        <v>Financial Markets</v>
      </c>
      <c r="H27" s="154" t="str">
        <f>Nasdaq_DataFile_4_3_2022_Q3!$E$2</f>
        <v>SEK</v>
      </c>
      <c r="I27" s="203" t="s">
        <v>480</v>
      </c>
      <c r="J27" s="165" t="s">
        <v>286</v>
      </c>
      <c r="K27" s="150">
        <f>Nasdaq_DataFile_4_3_2022_Q3!M2</f>
        <v>0</v>
      </c>
      <c r="L27" s="208" t="s">
        <v>480</v>
      </c>
      <c r="M27" s="154" t="str">
        <f>Nasdaq_DataFile_4_3_2022_Q3!$C$4</f>
        <v>Commodities</v>
      </c>
      <c r="N27" s="154" t="str">
        <f>Nasdaq_DataFile_4_3_2022_Q3!$E$4</f>
        <v>EUR</v>
      </c>
      <c r="O27" s="203" t="s">
        <v>480</v>
      </c>
      <c r="P27" s="164" t="s">
        <v>286</v>
      </c>
      <c r="Q27" s="221">
        <f>Nasdaq_DataFile_4_3_2022_Q3!M4</f>
        <v>0</v>
      </c>
      <c r="R27" s="208" t="s">
        <v>480</v>
      </c>
      <c r="S27" s="154" t="str">
        <f>Nasdaq_DataFile_4_3_2022_Q3!$C$6</f>
        <v>Seafood</v>
      </c>
      <c r="T27" s="154" t="str">
        <f>Nasdaq_DataFile_4_3_2022_Q3!$E$6</f>
        <v>NOK</v>
      </c>
      <c r="U27" s="203" t="s">
        <v>480</v>
      </c>
      <c r="V27" s="164" t="s">
        <v>286</v>
      </c>
      <c r="W27" s="221">
        <f>Nasdaq_DataFile_4_3_2022_Q3!M6</f>
        <v>0</v>
      </c>
      <c r="X27" s="208" t="s">
        <v>480</v>
      </c>
      <c r="Y27" s="210"/>
      <c r="Z27" s="210"/>
      <c r="AA27" s="209" t="s">
        <v>480</v>
      </c>
      <c r="AB27" s="211"/>
      <c r="AC27" s="212"/>
      <c r="AD27" s="208" t="s">
        <v>480</v>
      </c>
      <c r="AE27" s="210"/>
      <c r="AF27" s="210"/>
      <c r="AG27" s="203" t="s">
        <v>480</v>
      </c>
      <c r="AH27" s="212"/>
      <c r="AI27" s="212"/>
      <c r="AJ27" s="208" t="s">
        <v>480</v>
      </c>
      <c r="AK27" s="210"/>
      <c r="AL27" s="210"/>
      <c r="AM27" s="209" t="s">
        <v>480</v>
      </c>
      <c r="AN27" s="212"/>
      <c r="AO27" s="212"/>
      <c r="AP27" s="208" t="s">
        <v>480</v>
      </c>
    </row>
    <row r="28" spans="1:42" ht="81.599999999999994" customHeight="1" thickBot="1">
      <c r="A28" s="251">
        <f t="shared" si="0"/>
        <v>44834</v>
      </c>
      <c r="B28" s="167" t="s">
        <v>25</v>
      </c>
      <c r="C28" s="180" t="s">
        <v>200</v>
      </c>
      <c r="D28" s="180" t="s">
        <v>367</v>
      </c>
      <c r="E28" s="181" t="s">
        <v>518</v>
      </c>
      <c r="F28" s="154" t="str">
        <f>Nasdaq_DataFile_4_3_2022_Q3!$B$2</f>
        <v>Clearing Service</v>
      </c>
      <c r="G28" s="154" t="str">
        <f>Nasdaq_DataFile_4_3_2022_Q3!$C$3</f>
        <v>Financial Markets</v>
      </c>
      <c r="H28" s="154" t="str">
        <f>Nasdaq_DataFile_4_3_2022_Q3!$E$3</f>
        <v>SEK</v>
      </c>
      <c r="I28" s="203" t="s">
        <v>480</v>
      </c>
      <c r="J28" s="165" t="s">
        <v>287</v>
      </c>
      <c r="K28" s="150">
        <f>Nasdaq_DataFile_4_3_2022_Q3!M3</f>
        <v>0</v>
      </c>
      <c r="L28" s="208" t="s">
        <v>480</v>
      </c>
      <c r="M28" s="154" t="str">
        <f>Nasdaq_DataFile_4_3_2022_Q3!$C$5</f>
        <v>Commodities</v>
      </c>
      <c r="N28" s="154" t="str">
        <f>Nasdaq_DataFile_4_3_2022_Q3!$E$5</f>
        <v>EUR</v>
      </c>
      <c r="O28" s="203" t="s">
        <v>480</v>
      </c>
      <c r="P28" s="164" t="s">
        <v>287</v>
      </c>
      <c r="Q28" s="221">
        <f>Nasdaq_DataFile_4_3_2022_Q3!M5</f>
        <v>0</v>
      </c>
      <c r="R28" s="208" t="s">
        <v>480</v>
      </c>
      <c r="S28" s="154" t="str">
        <f>Nasdaq_DataFile_4_3_2022_Q3!$C$7</f>
        <v>Seafood</v>
      </c>
      <c r="T28" s="154" t="str">
        <f>Nasdaq_DataFile_4_3_2022_Q3!$E$7</f>
        <v>NOK</v>
      </c>
      <c r="U28" s="203" t="s">
        <v>480</v>
      </c>
      <c r="V28" s="164" t="s">
        <v>287</v>
      </c>
      <c r="W28" s="221">
        <f>Nasdaq_DataFile_4_3_2022_Q3!M7</f>
        <v>0</v>
      </c>
      <c r="X28" s="208" t="s">
        <v>480</v>
      </c>
      <c r="Y28" s="210"/>
      <c r="Z28" s="210"/>
      <c r="AA28" s="209" t="s">
        <v>480</v>
      </c>
      <c r="AB28" s="211"/>
      <c r="AC28" s="212"/>
      <c r="AD28" s="208" t="s">
        <v>480</v>
      </c>
      <c r="AE28" s="210"/>
      <c r="AF28" s="210"/>
      <c r="AG28" s="203" t="s">
        <v>480</v>
      </c>
      <c r="AH28" s="212"/>
      <c r="AI28" s="212"/>
      <c r="AJ28" s="208" t="s">
        <v>480</v>
      </c>
      <c r="AK28" s="210"/>
      <c r="AL28" s="210"/>
      <c r="AM28" s="209" t="s">
        <v>480</v>
      </c>
      <c r="AN28" s="212"/>
      <c r="AO28" s="212"/>
      <c r="AP28" s="208" t="s">
        <v>480</v>
      </c>
    </row>
    <row r="29" spans="1:42" ht="81.599999999999994" customHeight="1">
      <c r="A29" s="248">
        <f t="shared" si="0"/>
        <v>44834</v>
      </c>
      <c r="B29" s="155" t="s">
        <v>26</v>
      </c>
      <c r="C29" s="156" t="s">
        <v>200</v>
      </c>
      <c r="D29" s="156" t="s">
        <v>368</v>
      </c>
      <c r="E29" s="157" t="s">
        <v>518</v>
      </c>
      <c r="F29" s="154" t="str">
        <f>Nasdaq_DataFile_4_3_2022_Q3!$B$2</f>
        <v>Clearing Service</v>
      </c>
      <c r="G29" s="154" t="str">
        <f>Nasdaq_DataFile_4_3_2022_Q3!$C$2</f>
        <v>Financial Markets</v>
      </c>
      <c r="H29" s="154" t="str">
        <f>Nasdaq_DataFile_4_3_2022_Q3!$E$2</f>
        <v>SEK</v>
      </c>
      <c r="I29" s="203" t="s">
        <v>480</v>
      </c>
      <c r="J29" s="165" t="s">
        <v>286</v>
      </c>
      <c r="K29" s="150">
        <f>Nasdaq_DataFile_4_3_2022_Q3!N2</f>
        <v>0</v>
      </c>
      <c r="L29" s="208" t="s">
        <v>480</v>
      </c>
      <c r="M29" s="154" t="str">
        <f>Nasdaq_DataFile_4_3_2022_Q3!$C$4</f>
        <v>Commodities</v>
      </c>
      <c r="N29" s="154" t="str">
        <f>Nasdaq_DataFile_4_3_2022_Q3!$E$4</f>
        <v>EUR</v>
      </c>
      <c r="O29" s="203" t="s">
        <v>480</v>
      </c>
      <c r="P29" s="164" t="s">
        <v>286</v>
      </c>
      <c r="Q29" s="221">
        <f>Nasdaq_DataFile_4_3_2022_Q3!N4</f>
        <v>0</v>
      </c>
      <c r="R29" s="208" t="s">
        <v>480</v>
      </c>
      <c r="S29" s="154" t="str">
        <f>Nasdaq_DataFile_4_3_2022_Q3!$C$6</f>
        <v>Seafood</v>
      </c>
      <c r="T29" s="154" t="str">
        <f>Nasdaq_DataFile_4_3_2022_Q3!$E$6</f>
        <v>NOK</v>
      </c>
      <c r="U29" s="203" t="s">
        <v>480</v>
      </c>
      <c r="V29" s="164" t="s">
        <v>286</v>
      </c>
      <c r="W29" s="221">
        <f>Nasdaq_DataFile_4_3_2022_Q3!N6</f>
        <v>0</v>
      </c>
      <c r="X29" s="208" t="s">
        <v>480</v>
      </c>
      <c r="Y29" s="210"/>
      <c r="Z29" s="210"/>
      <c r="AA29" s="209" t="s">
        <v>480</v>
      </c>
      <c r="AB29" s="211"/>
      <c r="AC29" s="212"/>
      <c r="AD29" s="208" t="s">
        <v>480</v>
      </c>
      <c r="AE29" s="210"/>
      <c r="AF29" s="210"/>
      <c r="AG29" s="203" t="s">
        <v>480</v>
      </c>
      <c r="AH29" s="212"/>
      <c r="AI29" s="212"/>
      <c r="AJ29" s="208" t="s">
        <v>480</v>
      </c>
      <c r="AK29" s="210"/>
      <c r="AL29" s="210"/>
      <c r="AM29" s="209" t="s">
        <v>480</v>
      </c>
      <c r="AN29" s="212"/>
      <c r="AO29" s="212"/>
      <c r="AP29" s="208" t="s">
        <v>480</v>
      </c>
    </row>
    <row r="30" spans="1:42" ht="81.599999999999994" customHeight="1" thickBot="1">
      <c r="A30" s="249">
        <f t="shared" si="0"/>
        <v>44834</v>
      </c>
      <c r="B30" s="161" t="s">
        <v>26</v>
      </c>
      <c r="C30" s="162" t="s">
        <v>200</v>
      </c>
      <c r="D30" s="162" t="s">
        <v>368</v>
      </c>
      <c r="E30" s="163" t="s">
        <v>518</v>
      </c>
      <c r="F30" s="154" t="str">
        <f>Nasdaq_DataFile_4_3_2022_Q3!$B$2</f>
        <v>Clearing Service</v>
      </c>
      <c r="G30" s="154" t="str">
        <f>Nasdaq_DataFile_4_3_2022_Q3!$C$3</f>
        <v>Financial Markets</v>
      </c>
      <c r="H30" s="154" t="str">
        <f>Nasdaq_DataFile_4_3_2022_Q3!$E$3</f>
        <v>SEK</v>
      </c>
      <c r="I30" s="203" t="s">
        <v>480</v>
      </c>
      <c r="J30" s="165" t="s">
        <v>287</v>
      </c>
      <c r="K30" s="150">
        <f>Nasdaq_DataFile_4_3_2022_Q3!N3</f>
        <v>0</v>
      </c>
      <c r="L30" s="208" t="s">
        <v>480</v>
      </c>
      <c r="M30" s="154" t="str">
        <f>Nasdaq_DataFile_4_3_2022_Q3!$C$5</f>
        <v>Commodities</v>
      </c>
      <c r="N30" s="154" t="str">
        <f>Nasdaq_DataFile_4_3_2022_Q3!$E$5</f>
        <v>EUR</v>
      </c>
      <c r="O30" s="203" t="s">
        <v>480</v>
      </c>
      <c r="P30" s="164" t="s">
        <v>287</v>
      </c>
      <c r="Q30" s="221">
        <f>Nasdaq_DataFile_4_3_2022_Q3!N5</f>
        <v>0</v>
      </c>
      <c r="R30" s="208" t="s">
        <v>480</v>
      </c>
      <c r="S30" s="154" t="str">
        <f>Nasdaq_DataFile_4_3_2022_Q3!$C$7</f>
        <v>Seafood</v>
      </c>
      <c r="T30" s="154" t="str">
        <f>Nasdaq_DataFile_4_3_2022_Q3!$E$7</f>
        <v>NOK</v>
      </c>
      <c r="U30" s="203" t="s">
        <v>480</v>
      </c>
      <c r="V30" s="164" t="s">
        <v>287</v>
      </c>
      <c r="W30" s="221">
        <f>Nasdaq_DataFile_4_3_2022_Q3!N7</f>
        <v>0</v>
      </c>
      <c r="X30" s="208" t="s">
        <v>480</v>
      </c>
      <c r="Y30" s="210"/>
      <c r="Z30" s="210"/>
      <c r="AA30" s="209" t="s">
        <v>480</v>
      </c>
      <c r="AB30" s="211"/>
      <c r="AC30" s="212"/>
      <c r="AD30" s="208" t="s">
        <v>480</v>
      </c>
      <c r="AE30" s="210"/>
      <c r="AF30" s="210"/>
      <c r="AG30" s="203" t="s">
        <v>480</v>
      </c>
      <c r="AH30" s="212"/>
      <c r="AI30" s="212"/>
      <c r="AJ30" s="208" t="s">
        <v>480</v>
      </c>
      <c r="AK30" s="210"/>
      <c r="AL30" s="210"/>
      <c r="AM30" s="209" t="s">
        <v>480</v>
      </c>
      <c r="AN30" s="212"/>
      <c r="AO30" s="212"/>
      <c r="AP30" s="208" t="s">
        <v>480</v>
      </c>
    </row>
    <row r="31" spans="1:42" ht="81.599999999999994" customHeight="1">
      <c r="A31" s="250">
        <f t="shared" si="0"/>
        <v>44834</v>
      </c>
      <c r="B31" s="152" t="s">
        <v>27</v>
      </c>
      <c r="C31" s="178" t="s">
        <v>200</v>
      </c>
      <c r="D31" s="178" t="s">
        <v>369</v>
      </c>
      <c r="E31" s="179" t="s">
        <v>518</v>
      </c>
      <c r="F31" s="154" t="str">
        <f>Nasdaq_DataFile_4_3_2022_Q3!$B$2</f>
        <v>Clearing Service</v>
      </c>
      <c r="G31" s="154" t="str">
        <f>Nasdaq_DataFile_4_3_2022_Q3!$C$2</f>
        <v>Financial Markets</v>
      </c>
      <c r="H31" s="154" t="str">
        <f>Nasdaq_DataFile_4_3_2022_Q3!$E$2</f>
        <v>SEK</v>
      </c>
      <c r="I31" s="203" t="s">
        <v>480</v>
      </c>
      <c r="J31" s="165" t="s">
        <v>286</v>
      </c>
      <c r="K31" s="150">
        <f>Nasdaq_DataFile_4_3_2022_Q3!O2</f>
        <v>0</v>
      </c>
      <c r="L31" s="208" t="s">
        <v>480</v>
      </c>
      <c r="M31" s="154" t="str">
        <f>Nasdaq_DataFile_4_3_2022_Q3!$C$4</f>
        <v>Commodities</v>
      </c>
      <c r="N31" s="154" t="str">
        <f>Nasdaq_DataFile_4_3_2022_Q3!$E$4</f>
        <v>EUR</v>
      </c>
      <c r="O31" s="203" t="s">
        <v>480</v>
      </c>
      <c r="P31" s="164" t="s">
        <v>286</v>
      </c>
      <c r="Q31" s="221">
        <f>Nasdaq_DataFile_4_3_2022_Q3!O4</f>
        <v>0</v>
      </c>
      <c r="R31" s="208" t="s">
        <v>480</v>
      </c>
      <c r="S31" s="154" t="str">
        <f>Nasdaq_DataFile_4_3_2022_Q3!$C$6</f>
        <v>Seafood</v>
      </c>
      <c r="T31" s="154" t="str">
        <f>Nasdaq_DataFile_4_3_2022_Q3!$E$6</f>
        <v>NOK</v>
      </c>
      <c r="U31" s="203" t="s">
        <v>480</v>
      </c>
      <c r="V31" s="164" t="s">
        <v>286</v>
      </c>
      <c r="W31" s="221">
        <f>Nasdaq_DataFile_4_3_2022_Q3!O6</f>
        <v>0</v>
      </c>
      <c r="X31" s="208" t="s">
        <v>480</v>
      </c>
      <c r="Y31" s="210"/>
      <c r="Z31" s="210"/>
      <c r="AA31" s="209" t="s">
        <v>480</v>
      </c>
      <c r="AB31" s="211"/>
      <c r="AC31" s="212"/>
      <c r="AD31" s="208" t="s">
        <v>480</v>
      </c>
      <c r="AE31" s="210"/>
      <c r="AF31" s="210"/>
      <c r="AG31" s="203" t="s">
        <v>480</v>
      </c>
      <c r="AH31" s="212"/>
      <c r="AI31" s="212"/>
      <c r="AJ31" s="208" t="s">
        <v>480</v>
      </c>
      <c r="AK31" s="210"/>
      <c r="AL31" s="210"/>
      <c r="AM31" s="209" t="s">
        <v>480</v>
      </c>
      <c r="AN31" s="212"/>
      <c r="AO31" s="212"/>
      <c r="AP31" s="208" t="s">
        <v>480</v>
      </c>
    </row>
    <row r="32" spans="1:42" ht="81.599999999999994" customHeight="1" thickBot="1">
      <c r="A32" s="251">
        <f t="shared" si="0"/>
        <v>44834</v>
      </c>
      <c r="B32" s="167" t="s">
        <v>27</v>
      </c>
      <c r="C32" s="180" t="s">
        <v>200</v>
      </c>
      <c r="D32" s="180" t="s">
        <v>369</v>
      </c>
      <c r="E32" s="181" t="s">
        <v>518</v>
      </c>
      <c r="F32" s="154" t="str">
        <f>Nasdaq_DataFile_4_3_2022_Q3!$B$2</f>
        <v>Clearing Service</v>
      </c>
      <c r="G32" s="154" t="str">
        <f>Nasdaq_DataFile_4_3_2022_Q3!$C$3</f>
        <v>Financial Markets</v>
      </c>
      <c r="H32" s="154" t="str">
        <f>Nasdaq_DataFile_4_3_2022_Q3!$E$3</f>
        <v>SEK</v>
      </c>
      <c r="I32" s="203" t="s">
        <v>480</v>
      </c>
      <c r="J32" s="165" t="s">
        <v>287</v>
      </c>
      <c r="K32" s="150">
        <f>Nasdaq_DataFile_4_3_2022_Q3!O3</f>
        <v>0</v>
      </c>
      <c r="L32" s="208" t="s">
        <v>480</v>
      </c>
      <c r="M32" s="154" t="str">
        <f>Nasdaq_DataFile_4_3_2022_Q3!$C$5</f>
        <v>Commodities</v>
      </c>
      <c r="N32" s="154" t="str">
        <f>Nasdaq_DataFile_4_3_2022_Q3!$E$5</f>
        <v>EUR</v>
      </c>
      <c r="O32" s="203" t="s">
        <v>480</v>
      </c>
      <c r="P32" s="164" t="s">
        <v>287</v>
      </c>
      <c r="Q32" s="221">
        <f>Nasdaq_DataFile_4_3_2022_Q3!O5</f>
        <v>0</v>
      </c>
      <c r="R32" s="208" t="s">
        <v>480</v>
      </c>
      <c r="S32" s="154" t="str">
        <f>Nasdaq_DataFile_4_3_2022_Q3!$C$7</f>
        <v>Seafood</v>
      </c>
      <c r="T32" s="154" t="str">
        <f>Nasdaq_DataFile_4_3_2022_Q3!$E$7</f>
        <v>NOK</v>
      </c>
      <c r="U32" s="203" t="s">
        <v>480</v>
      </c>
      <c r="V32" s="164" t="s">
        <v>287</v>
      </c>
      <c r="W32" s="221">
        <f>Nasdaq_DataFile_4_3_2022_Q3!O7</f>
        <v>0</v>
      </c>
      <c r="X32" s="208" t="s">
        <v>480</v>
      </c>
      <c r="Y32" s="210"/>
      <c r="Z32" s="210"/>
      <c r="AA32" s="209" t="s">
        <v>480</v>
      </c>
      <c r="AB32" s="211"/>
      <c r="AC32" s="212"/>
      <c r="AD32" s="208" t="s">
        <v>480</v>
      </c>
      <c r="AE32" s="210"/>
      <c r="AF32" s="210"/>
      <c r="AG32" s="203" t="s">
        <v>480</v>
      </c>
      <c r="AH32" s="212"/>
      <c r="AI32" s="212"/>
      <c r="AJ32" s="208" t="s">
        <v>480</v>
      </c>
      <c r="AK32" s="210"/>
      <c r="AL32" s="210"/>
      <c r="AM32" s="209" t="s">
        <v>480</v>
      </c>
      <c r="AN32" s="212"/>
      <c r="AO32" s="212"/>
      <c r="AP32" s="208" t="s">
        <v>480</v>
      </c>
    </row>
    <row r="33" spans="1:42" ht="81.599999999999994" customHeight="1">
      <c r="A33" s="248">
        <f t="shared" si="0"/>
        <v>44834</v>
      </c>
      <c r="B33" s="155" t="s">
        <v>28</v>
      </c>
      <c r="C33" s="156" t="s">
        <v>200</v>
      </c>
      <c r="D33" s="156" t="s">
        <v>370</v>
      </c>
      <c r="E33" s="157" t="s">
        <v>518</v>
      </c>
      <c r="F33" s="154" t="str">
        <f>Nasdaq_DataFile_4_3_2022_Q3!$B$2</f>
        <v>Clearing Service</v>
      </c>
      <c r="G33" s="154" t="str">
        <f>Nasdaq_DataFile_4_3_2022_Q3!$C$2</f>
        <v>Financial Markets</v>
      </c>
      <c r="H33" s="154" t="str">
        <f>Nasdaq_DataFile_4_3_2022_Q3!$E$2</f>
        <v>SEK</v>
      </c>
      <c r="I33" s="203" t="s">
        <v>480</v>
      </c>
      <c r="J33" s="165" t="s">
        <v>286</v>
      </c>
      <c r="K33" s="150">
        <f>Nasdaq_DataFile_4_3_2022_Q3!P2</f>
        <v>0</v>
      </c>
      <c r="L33" s="208" t="s">
        <v>480</v>
      </c>
      <c r="M33" s="154" t="str">
        <f>Nasdaq_DataFile_4_3_2022_Q3!$C$4</f>
        <v>Commodities</v>
      </c>
      <c r="N33" s="154" t="str">
        <f>Nasdaq_DataFile_4_3_2022_Q3!$E$4</f>
        <v>EUR</v>
      </c>
      <c r="O33" s="203" t="s">
        <v>480</v>
      </c>
      <c r="P33" s="164" t="s">
        <v>286</v>
      </c>
      <c r="Q33" s="221">
        <f>Nasdaq_DataFile_4_3_2022_Q3!P4</f>
        <v>0</v>
      </c>
      <c r="R33" s="208" t="s">
        <v>480</v>
      </c>
      <c r="S33" s="154" t="str">
        <f>Nasdaq_DataFile_4_3_2022_Q3!$C$6</f>
        <v>Seafood</v>
      </c>
      <c r="T33" s="154" t="str">
        <f>Nasdaq_DataFile_4_3_2022_Q3!$E$6</f>
        <v>NOK</v>
      </c>
      <c r="U33" s="203" t="s">
        <v>480</v>
      </c>
      <c r="V33" s="164" t="s">
        <v>286</v>
      </c>
      <c r="W33" s="221">
        <f>Nasdaq_DataFile_4_3_2022_Q3!P6</f>
        <v>0</v>
      </c>
      <c r="X33" s="208" t="s">
        <v>480</v>
      </c>
      <c r="Y33" s="210"/>
      <c r="Z33" s="210"/>
      <c r="AA33" s="209" t="s">
        <v>480</v>
      </c>
      <c r="AB33" s="211"/>
      <c r="AC33" s="212"/>
      <c r="AD33" s="208" t="s">
        <v>480</v>
      </c>
      <c r="AE33" s="210"/>
      <c r="AF33" s="210"/>
      <c r="AG33" s="203" t="s">
        <v>480</v>
      </c>
      <c r="AH33" s="212"/>
      <c r="AI33" s="212"/>
      <c r="AJ33" s="208" t="s">
        <v>480</v>
      </c>
      <c r="AK33" s="210"/>
      <c r="AL33" s="210"/>
      <c r="AM33" s="209" t="s">
        <v>480</v>
      </c>
      <c r="AN33" s="212"/>
      <c r="AO33" s="212"/>
      <c r="AP33" s="208" t="s">
        <v>480</v>
      </c>
    </row>
    <row r="34" spans="1:42" ht="81.599999999999994" customHeight="1" thickBot="1">
      <c r="A34" s="249">
        <f t="shared" si="0"/>
        <v>44834</v>
      </c>
      <c r="B34" s="161" t="s">
        <v>28</v>
      </c>
      <c r="C34" s="162" t="s">
        <v>200</v>
      </c>
      <c r="D34" s="162" t="s">
        <v>370</v>
      </c>
      <c r="E34" s="163" t="s">
        <v>518</v>
      </c>
      <c r="F34" s="154" t="str">
        <f>Nasdaq_DataFile_4_3_2022_Q3!$B$2</f>
        <v>Clearing Service</v>
      </c>
      <c r="G34" s="154" t="str">
        <f>Nasdaq_DataFile_4_3_2022_Q3!$C$3</f>
        <v>Financial Markets</v>
      </c>
      <c r="H34" s="154" t="str">
        <f>Nasdaq_DataFile_4_3_2022_Q3!$E$3</f>
        <v>SEK</v>
      </c>
      <c r="I34" s="203" t="s">
        <v>480</v>
      </c>
      <c r="J34" s="165" t="s">
        <v>287</v>
      </c>
      <c r="K34" s="150">
        <f>Nasdaq_DataFile_4_3_2022_Q3!P3</f>
        <v>0</v>
      </c>
      <c r="L34" s="208" t="s">
        <v>480</v>
      </c>
      <c r="M34" s="154" t="str">
        <f>Nasdaq_DataFile_4_3_2022_Q3!$C$5</f>
        <v>Commodities</v>
      </c>
      <c r="N34" s="154" t="str">
        <f>Nasdaq_DataFile_4_3_2022_Q3!$E$5</f>
        <v>EUR</v>
      </c>
      <c r="O34" s="203" t="s">
        <v>480</v>
      </c>
      <c r="P34" s="164" t="s">
        <v>287</v>
      </c>
      <c r="Q34" s="221">
        <f>Nasdaq_DataFile_4_3_2022_Q3!P5</f>
        <v>0</v>
      </c>
      <c r="R34" s="208" t="s">
        <v>480</v>
      </c>
      <c r="S34" s="154" t="str">
        <f>Nasdaq_DataFile_4_3_2022_Q3!$C$7</f>
        <v>Seafood</v>
      </c>
      <c r="T34" s="154" t="str">
        <f>Nasdaq_DataFile_4_3_2022_Q3!$E$7</f>
        <v>NOK</v>
      </c>
      <c r="U34" s="203" t="s">
        <v>480</v>
      </c>
      <c r="V34" s="164" t="s">
        <v>287</v>
      </c>
      <c r="W34" s="221">
        <f>Nasdaq_DataFile_4_3_2022_Q3!P7</f>
        <v>0</v>
      </c>
      <c r="X34" s="208" t="s">
        <v>480</v>
      </c>
      <c r="Y34" s="210"/>
      <c r="Z34" s="210"/>
      <c r="AA34" s="209" t="s">
        <v>480</v>
      </c>
      <c r="AB34" s="211"/>
      <c r="AC34" s="212"/>
      <c r="AD34" s="208" t="s">
        <v>480</v>
      </c>
      <c r="AE34" s="210"/>
      <c r="AF34" s="210"/>
      <c r="AG34" s="203" t="s">
        <v>480</v>
      </c>
      <c r="AH34" s="212"/>
      <c r="AI34" s="212"/>
      <c r="AJ34" s="208" t="s">
        <v>480</v>
      </c>
      <c r="AK34" s="210"/>
      <c r="AL34" s="210"/>
      <c r="AM34" s="209" t="s">
        <v>480</v>
      </c>
      <c r="AN34" s="212"/>
      <c r="AO34" s="212"/>
      <c r="AP34" s="208" t="s">
        <v>480</v>
      </c>
    </row>
    <row r="35" spans="1:42" ht="81.599999999999994" customHeight="1">
      <c r="A35" s="250">
        <f t="shared" si="0"/>
        <v>44834</v>
      </c>
      <c r="B35" s="152" t="s">
        <v>29</v>
      </c>
      <c r="C35" s="178" t="s">
        <v>200</v>
      </c>
      <c r="D35" s="178" t="s">
        <v>371</v>
      </c>
      <c r="E35" s="179" t="s">
        <v>518</v>
      </c>
      <c r="F35" s="154" t="str">
        <f>Nasdaq_DataFile_4_3_2022_Q3!$B$2</f>
        <v>Clearing Service</v>
      </c>
      <c r="G35" s="154" t="str">
        <f>Nasdaq_DataFile_4_3_2022_Q3!$C$2</f>
        <v>Financial Markets</v>
      </c>
      <c r="H35" s="154" t="str">
        <f>Nasdaq_DataFile_4_3_2022_Q3!$E$2</f>
        <v>SEK</v>
      </c>
      <c r="I35" s="203" t="s">
        <v>480</v>
      </c>
      <c r="J35" s="165" t="s">
        <v>286</v>
      </c>
      <c r="K35" s="150">
        <f>Nasdaq_DataFile_4_3_2022_Q3!Q2</f>
        <v>0</v>
      </c>
      <c r="L35" s="208" t="s">
        <v>480</v>
      </c>
      <c r="M35" s="154" t="str">
        <f>Nasdaq_DataFile_4_3_2022_Q3!$C$4</f>
        <v>Commodities</v>
      </c>
      <c r="N35" s="154" t="str">
        <f>Nasdaq_DataFile_4_3_2022_Q3!$E$4</f>
        <v>EUR</v>
      </c>
      <c r="O35" s="203" t="s">
        <v>480</v>
      </c>
      <c r="P35" s="164" t="s">
        <v>286</v>
      </c>
      <c r="Q35" s="221">
        <f>Nasdaq_DataFile_4_3_2022_Q3!Q4</f>
        <v>0</v>
      </c>
      <c r="R35" s="208" t="s">
        <v>480</v>
      </c>
      <c r="S35" s="154" t="str">
        <f>Nasdaq_DataFile_4_3_2022_Q3!$C$6</f>
        <v>Seafood</v>
      </c>
      <c r="T35" s="154" t="str">
        <f>Nasdaq_DataFile_4_3_2022_Q3!$E$6</f>
        <v>NOK</v>
      </c>
      <c r="U35" s="203" t="s">
        <v>480</v>
      </c>
      <c r="V35" s="164" t="s">
        <v>286</v>
      </c>
      <c r="W35" s="221">
        <f>Nasdaq_DataFile_4_3_2022_Q3!Q6</f>
        <v>0</v>
      </c>
      <c r="X35" s="208" t="s">
        <v>480</v>
      </c>
      <c r="Y35" s="210"/>
      <c r="Z35" s="210"/>
      <c r="AA35" s="209" t="s">
        <v>480</v>
      </c>
      <c r="AB35" s="211"/>
      <c r="AC35" s="212"/>
      <c r="AD35" s="208" t="s">
        <v>480</v>
      </c>
      <c r="AE35" s="210"/>
      <c r="AF35" s="210"/>
      <c r="AG35" s="203" t="s">
        <v>480</v>
      </c>
      <c r="AH35" s="212"/>
      <c r="AI35" s="212"/>
      <c r="AJ35" s="208" t="s">
        <v>480</v>
      </c>
      <c r="AK35" s="210"/>
      <c r="AL35" s="210"/>
      <c r="AM35" s="209" t="s">
        <v>480</v>
      </c>
      <c r="AN35" s="212"/>
      <c r="AO35" s="212"/>
      <c r="AP35" s="208" t="s">
        <v>480</v>
      </c>
    </row>
    <row r="36" spans="1:42" ht="81.599999999999994" customHeight="1" thickBot="1">
      <c r="A36" s="251">
        <f t="shared" si="0"/>
        <v>44834</v>
      </c>
      <c r="B36" s="167" t="s">
        <v>29</v>
      </c>
      <c r="C36" s="180" t="s">
        <v>200</v>
      </c>
      <c r="D36" s="180" t="s">
        <v>371</v>
      </c>
      <c r="E36" s="181" t="s">
        <v>518</v>
      </c>
      <c r="F36" s="154" t="str">
        <f>Nasdaq_DataFile_4_3_2022_Q3!$B$2</f>
        <v>Clearing Service</v>
      </c>
      <c r="G36" s="154" t="str">
        <f>Nasdaq_DataFile_4_3_2022_Q3!$C$3</f>
        <v>Financial Markets</v>
      </c>
      <c r="H36" s="154" t="str">
        <f>Nasdaq_DataFile_4_3_2022_Q3!$E$3</f>
        <v>SEK</v>
      </c>
      <c r="I36" s="203" t="s">
        <v>480</v>
      </c>
      <c r="J36" s="165" t="s">
        <v>287</v>
      </c>
      <c r="K36" s="150">
        <f>Nasdaq_DataFile_4_3_2022_Q3!Q3</f>
        <v>0</v>
      </c>
      <c r="L36" s="208" t="s">
        <v>480</v>
      </c>
      <c r="M36" s="154" t="str">
        <f>Nasdaq_DataFile_4_3_2022_Q3!$C$5</f>
        <v>Commodities</v>
      </c>
      <c r="N36" s="154" t="str">
        <f>Nasdaq_DataFile_4_3_2022_Q3!$E$5</f>
        <v>EUR</v>
      </c>
      <c r="O36" s="203" t="s">
        <v>480</v>
      </c>
      <c r="P36" s="164" t="s">
        <v>287</v>
      </c>
      <c r="Q36" s="221">
        <f>Nasdaq_DataFile_4_3_2022_Q3!Q5</f>
        <v>0</v>
      </c>
      <c r="R36" s="208" t="s">
        <v>480</v>
      </c>
      <c r="S36" s="154" t="str">
        <f>Nasdaq_DataFile_4_3_2022_Q3!$C$7</f>
        <v>Seafood</v>
      </c>
      <c r="T36" s="154" t="str">
        <f>Nasdaq_DataFile_4_3_2022_Q3!$E$7</f>
        <v>NOK</v>
      </c>
      <c r="U36" s="203" t="s">
        <v>480</v>
      </c>
      <c r="V36" s="164" t="s">
        <v>287</v>
      </c>
      <c r="W36" s="221">
        <f>Nasdaq_DataFile_4_3_2022_Q3!Q7</f>
        <v>0</v>
      </c>
      <c r="X36" s="208" t="s">
        <v>480</v>
      </c>
      <c r="Y36" s="210"/>
      <c r="Z36" s="210"/>
      <c r="AA36" s="209" t="s">
        <v>480</v>
      </c>
      <c r="AB36" s="211"/>
      <c r="AC36" s="212"/>
      <c r="AD36" s="208" t="s">
        <v>480</v>
      </c>
      <c r="AE36" s="210"/>
      <c r="AF36" s="210"/>
      <c r="AG36" s="203" t="s">
        <v>480</v>
      </c>
      <c r="AH36" s="212"/>
      <c r="AI36" s="212"/>
      <c r="AJ36" s="208" t="s">
        <v>480</v>
      </c>
      <c r="AK36" s="210"/>
      <c r="AL36" s="210"/>
      <c r="AM36" s="209" t="s">
        <v>480</v>
      </c>
      <c r="AN36" s="212"/>
      <c r="AO36" s="212"/>
      <c r="AP36" s="208" t="s">
        <v>480</v>
      </c>
    </row>
    <row r="37" spans="1:42" ht="81.599999999999994" customHeight="1">
      <c r="A37" s="248">
        <f t="shared" si="0"/>
        <v>44834</v>
      </c>
      <c r="B37" s="155" t="s">
        <v>30</v>
      </c>
      <c r="C37" s="156" t="s">
        <v>200</v>
      </c>
      <c r="D37" s="156" t="s">
        <v>620</v>
      </c>
      <c r="E37" s="157" t="s">
        <v>518</v>
      </c>
      <c r="F37" s="154" t="str">
        <f>Nasdaq_DataFile_4_3_2022_Q3!$B$2</f>
        <v>Clearing Service</v>
      </c>
      <c r="G37" s="154" t="str">
        <f>Nasdaq_DataFile_4_3_2022_Q3!$C$2</f>
        <v>Financial Markets</v>
      </c>
      <c r="H37" s="154" t="str">
        <f>Nasdaq_DataFile_4_3_2022_Q3!$E$2</f>
        <v>SEK</v>
      </c>
      <c r="I37" s="203" t="s">
        <v>480</v>
      </c>
      <c r="J37" s="165" t="s">
        <v>286</v>
      </c>
      <c r="K37" s="150">
        <f>Nasdaq_DataFile_4_3_2022_Q3!R2</f>
        <v>0</v>
      </c>
      <c r="L37" s="208" t="s">
        <v>480</v>
      </c>
      <c r="M37" s="154" t="str">
        <f>Nasdaq_DataFile_4_3_2022_Q3!$C$4</f>
        <v>Commodities</v>
      </c>
      <c r="N37" s="154" t="str">
        <f>Nasdaq_DataFile_4_3_2022_Q3!$E$4</f>
        <v>EUR</v>
      </c>
      <c r="O37" s="203" t="s">
        <v>480</v>
      </c>
      <c r="P37" s="164" t="s">
        <v>286</v>
      </c>
      <c r="Q37" s="221">
        <f>Nasdaq_DataFile_4_3_2022_Q3!R4</f>
        <v>0</v>
      </c>
      <c r="R37" s="208" t="s">
        <v>480</v>
      </c>
      <c r="S37" s="154" t="str">
        <f>Nasdaq_DataFile_4_3_2022_Q3!$C$6</f>
        <v>Seafood</v>
      </c>
      <c r="T37" s="154" t="str">
        <f>Nasdaq_DataFile_4_3_2022_Q3!$E$6</f>
        <v>NOK</v>
      </c>
      <c r="U37" s="203" t="s">
        <v>480</v>
      </c>
      <c r="V37" s="164" t="s">
        <v>286</v>
      </c>
      <c r="W37" s="221">
        <f>Nasdaq_DataFile_4_3_2022_Q3!R6</f>
        <v>0</v>
      </c>
      <c r="X37" s="208" t="s">
        <v>480</v>
      </c>
      <c r="Y37" s="210"/>
      <c r="Z37" s="210"/>
      <c r="AA37" s="209" t="s">
        <v>480</v>
      </c>
      <c r="AB37" s="211"/>
      <c r="AC37" s="212"/>
      <c r="AD37" s="208" t="s">
        <v>480</v>
      </c>
      <c r="AE37" s="210"/>
      <c r="AF37" s="210"/>
      <c r="AG37" s="203" t="s">
        <v>480</v>
      </c>
      <c r="AH37" s="212"/>
      <c r="AI37" s="212"/>
      <c r="AJ37" s="208" t="s">
        <v>480</v>
      </c>
      <c r="AK37" s="210"/>
      <c r="AL37" s="210"/>
      <c r="AM37" s="209" t="s">
        <v>480</v>
      </c>
      <c r="AN37" s="212"/>
      <c r="AO37" s="212"/>
      <c r="AP37" s="208" t="s">
        <v>480</v>
      </c>
    </row>
    <row r="38" spans="1:42" ht="81.599999999999994" customHeight="1" thickBot="1">
      <c r="A38" s="249">
        <f t="shared" si="0"/>
        <v>44834</v>
      </c>
      <c r="B38" s="161" t="s">
        <v>30</v>
      </c>
      <c r="C38" s="162" t="s">
        <v>200</v>
      </c>
      <c r="D38" s="162" t="s">
        <v>620</v>
      </c>
      <c r="E38" s="163" t="s">
        <v>518</v>
      </c>
      <c r="F38" s="154" t="str">
        <f>Nasdaq_DataFile_4_3_2022_Q3!$B$2</f>
        <v>Clearing Service</v>
      </c>
      <c r="G38" s="154" t="str">
        <f>Nasdaq_DataFile_4_3_2022_Q3!$C$3</f>
        <v>Financial Markets</v>
      </c>
      <c r="H38" s="154" t="str">
        <f>Nasdaq_DataFile_4_3_2022_Q3!$E$3</f>
        <v>SEK</v>
      </c>
      <c r="I38" s="203" t="s">
        <v>480</v>
      </c>
      <c r="J38" s="165" t="s">
        <v>287</v>
      </c>
      <c r="K38" s="150">
        <f>Nasdaq_DataFile_4_3_2022_Q3!R3</f>
        <v>0</v>
      </c>
      <c r="L38" s="208" t="s">
        <v>480</v>
      </c>
      <c r="M38" s="154" t="str">
        <f>Nasdaq_DataFile_4_3_2022_Q3!$C$5</f>
        <v>Commodities</v>
      </c>
      <c r="N38" s="154" t="str">
        <f>Nasdaq_DataFile_4_3_2022_Q3!$E$5</f>
        <v>EUR</v>
      </c>
      <c r="O38" s="203" t="s">
        <v>480</v>
      </c>
      <c r="P38" s="164" t="s">
        <v>287</v>
      </c>
      <c r="Q38" s="221">
        <f>Nasdaq_DataFile_4_3_2022_Q3!R5</f>
        <v>0</v>
      </c>
      <c r="R38" s="208" t="s">
        <v>480</v>
      </c>
      <c r="S38" s="154" t="str">
        <f>Nasdaq_DataFile_4_3_2022_Q3!$C$7</f>
        <v>Seafood</v>
      </c>
      <c r="T38" s="154" t="str">
        <f>Nasdaq_DataFile_4_3_2022_Q3!$E$7</f>
        <v>NOK</v>
      </c>
      <c r="U38" s="203" t="s">
        <v>480</v>
      </c>
      <c r="V38" s="164" t="s">
        <v>287</v>
      </c>
      <c r="W38" s="221">
        <f>Nasdaq_DataFile_4_3_2022_Q3!R7</f>
        <v>0</v>
      </c>
      <c r="X38" s="208" t="s">
        <v>480</v>
      </c>
      <c r="Y38" s="210"/>
      <c r="Z38" s="210"/>
      <c r="AA38" s="209" t="s">
        <v>480</v>
      </c>
      <c r="AB38" s="211"/>
      <c r="AC38" s="212"/>
      <c r="AD38" s="208" t="s">
        <v>480</v>
      </c>
      <c r="AE38" s="210"/>
      <c r="AF38" s="210"/>
      <c r="AG38" s="203" t="s">
        <v>480</v>
      </c>
      <c r="AH38" s="212"/>
      <c r="AI38" s="212"/>
      <c r="AJ38" s="208" t="s">
        <v>480</v>
      </c>
      <c r="AK38" s="210"/>
      <c r="AL38" s="210"/>
      <c r="AM38" s="209" t="s">
        <v>480</v>
      </c>
      <c r="AN38" s="212"/>
      <c r="AO38" s="212"/>
      <c r="AP38" s="208" t="s">
        <v>480</v>
      </c>
    </row>
    <row r="39" spans="1:42" ht="81.599999999999994" customHeight="1">
      <c r="A39" s="250">
        <f t="shared" si="0"/>
        <v>44834</v>
      </c>
      <c r="B39" s="152" t="s">
        <v>31</v>
      </c>
      <c r="C39" s="178" t="s">
        <v>200</v>
      </c>
      <c r="D39" s="178" t="s">
        <v>372</v>
      </c>
      <c r="E39" s="179" t="s">
        <v>518</v>
      </c>
      <c r="F39" s="154" t="str">
        <f>Nasdaq_DataFile_4_3_2022_Q3!$B$2</f>
        <v>Clearing Service</v>
      </c>
      <c r="G39" s="154" t="str">
        <f>Nasdaq_DataFile_4_3_2022_Q3!$C$2</f>
        <v>Financial Markets</v>
      </c>
      <c r="H39" s="154" t="str">
        <f>Nasdaq_DataFile_4_3_2022_Q3!$E$2</f>
        <v>SEK</v>
      </c>
      <c r="I39" s="203" t="s">
        <v>480</v>
      </c>
      <c r="J39" s="165" t="s">
        <v>286</v>
      </c>
      <c r="K39" s="262">
        <f>Nasdaq_DataFile_4_3_2022_Q3!S2</f>
        <v>70183750.785760403</v>
      </c>
      <c r="L39" s="208" t="s">
        <v>480</v>
      </c>
      <c r="M39" s="154" t="str">
        <f>Nasdaq_DataFile_4_3_2022_Q3!$C$4</f>
        <v>Commodities</v>
      </c>
      <c r="N39" s="154" t="str">
        <f>Nasdaq_DataFile_4_3_2022_Q3!$E$4</f>
        <v>EUR</v>
      </c>
      <c r="O39" s="203" t="s">
        <v>480</v>
      </c>
      <c r="P39" s="164" t="s">
        <v>286</v>
      </c>
      <c r="Q39" s="221">
        <f>Nasdaq_DataFile_4_3_2022_Q3!S4</f>
        <v>13786861.322025226</v>
      </c>
      <c r="R39" s="208" t="s">
        <v>480</v>
      </c>
      <c r="S39" s="154" t="str">
        <f>Nasdaq_DataFile_4_3_2022_Q3!$C$6</f>
        <v>Seafood</v>
      </c>
      <c r="T39" s="154" t="str">
        <f>Nasdaq_DataFile_4_3_2022_Q3!$E$6</f>
        <v>NOK</v>
      </c>
      <c r="U39" s="203" t="s">
        <v>480</v>
      </c>
      <c r="V39" s="164" t="s">
        <v>286</v>
      </c>
      <c r="W39" s="221">
        <f>Nasdaq_DataFile_4_3_2022_Q3!S6</f>
        <v>944813.48967528378</v>
      </c>
      <c r="X39" s="208" t="s">
        <v>480</v>
      </c>
      <c r="Y39" s="210"/>
      <c r="Z39" s="210"/>
      <c r="AA39" s="209" t="s">
        <v>480</v>
      </c>
      <c r="AB39" s="211"/>
      <c r="AC39" s="212"/>
      <c r="AD39" s="208" t="s">
        <v>480</v>
      </c>
      <c r="AE39" s="210"/>
      <c r="AF39" s="210"/>
      <c r="AG39" s="203" t="s">
        <v>480</v>
      </c>
      <c r="AH39" s="212"/>
      <c r="AI39" s="212"/>
      <c r="AJ39" s="208" t="s">
        <v>480</v>
      </c>
      <c r="AK39" s="210"/>
      <c r="AL39" s="210"/>
      <c r="AM39" s="209" t="s">
        <v>480</v>
      </c>
      <c r="AN39" s="212"/>
      <c r="AO39" s="212"/>
      <c r="AP39" s="208" t="s">
        <v>480</v>
      </c>
    </row>
    <row r="40" spans="1:42" ht="81.599999999999994" customHeight="1" thickBot="1">
      <c r="A40" s="251">
        <f t="shared" si="0"/>
        <v>44834</v>
      </c>
      <c r="B40" s="167" t="s">
        <v>31</v>
      </c>
      <c r="C40" s="180" t="s">
        <v>200</v>
      </c>
      <c r="D40" s="180" t="s">
        <v>372</v>
      </c>
      <c r="E40" s="181" t="s">
        <v>518</v>
      </c>
      <c r="F40" s="154" t="str">
        <f>Nasdaq_DataFile_4_3_2022_Q3!$B$2</f>
        <v>Clearing Service</v>
      </c>
      <c r="G40" s="154" t="str">
        <f>Nasdaq_DataFile_4_3_2022_Q3!$C$3</f>
        <v>Financial Markets</v>
      </c>
      <c r="H40" s="154" t="str">
        <f>Nasdaq_DataFile_4_3_2022_Q3!$E$3</f>
        <v>SEK</v>
      </c>
      <c r="I40" s="203" t="s">
        <v>480</v>
      </c>
      <c r="J40" s="165" t="s">
        <v>287</v>
      </c>
      <c r="K40" s="262">
        <f>Nasdaq_DataFile_4_3_2022_Q3!S3</f>
        <v>70183750.785760403</v>
      </c>
      <c r="L40" s="208" t="s">
        <v>480</v>
      </c>
      <c r="M40" s="154" t="str">
        <f>Nasdaq_DataFile_4_3_2022_Q3!$C$5</f>
        <v>Commodities</v>
      </c>
      <c r="N40" s="154" t="str">
        <f>Nasdaq_DataFile_4_3_2022_Q3!$E$5</f>
        <v>EUR</v>
      </c>
      <c r="O40" s="203" t="s">
        <v>480</v>
      </c>
      <c r="P40" s="164" t="s">
        <v>287</v>
      </c>
      <c r="Q40" s="221">
        <f>Nasdaq_DataFile_4_3_2022_Q3!S5</f>
        <v>13786861.322025226</v>
      </c>
      <c r="R40" s="208" t="s">
        <v>480</v>
      </c>
      <c r="S40" s="154" t="str">
        <f>Nasdaq_DataFile_4_3_2022_Q3!$C$7</f>
        <v>Seafood</v>
      </c>
      <c r="T40" s="154" t="str">
        <f>Nasdaq_DataFile_4_3_2022_Q3!$E$7</f>
        <v>NOK</v>
      </c>
      <c r="U40" s="203" t="s">
        <v>480</v>
      </c>
      <c r="V40" s="164" t="s">
        <v>287</v>
      </c>
      <c r="W40" s="221">
        <f>Nasdaq_DataFile_4_3_2022_Q3!S7</f>
        <v>944813.48967528378</v>
      </c>
      <c r="X40" s="208" t="s">
        <v>480</v>
      </c>
      <c r="Y40" s="210"/>
      <c r="Z40" s="210"/>
      <c r="AA40" s="209" t="s">
        <v>480</v>
      </c>
      <c r="AB40" s="211"/>
      <c r="AC40" s="212"/>
      <c r="AD40" s="208" t="s">
        <v>480</v>
      </c>
      <c r="AE40" s="210"/>
      <c r="AF40" s="210"/>
      <c r="AG40" s="203" t="s">
        <v>480</v>
      </c>
      <c r="AH40" s="212"/>
      <c r="AI40" s="212"/>
      <c r="AJ40" s="208" t="s">
        <v>480</v>
      </c>
      <c r="AK40" s="210"/>
      <c r="AL40" s="210"/>
      <c r="AM40" s="209" t="s">
        <v>480</v>
      </c>
      <c r="AN40" s="212"/>
      <c r="AO40" s="212"/>
      <c r="AP40" s="208" t="s">
        <v>480</v>
      </c>
    </row>
    <row r="41" spans="1:42" ht="81.599999999999994" customHeight="1">
      <c r="A41" s="248">
        <f t="shared" si="0"/>
        <v>44834</v>
      </c>
      <c r="B41" s="155" t="s">
        <v>441</v>
      </c>
      <c r="C41" s="156" t="s">
        <v>442</v>
      </c>
      <c r="D41" s="156" t="s">
        <v>443</v>
      </c>
      <c r="E41" s="157" t="s">
        <v>518</v>
      </c>
      <c r="F41" s="154" t="str">
        <f>Nasdaq_DataFile_4_3_2022_Q3!$B$2</f>
        <v>Clearing Service</v>
      </c>
      <c r="G41" s="154" t="str">
        <f>Nasdaq_DataFile_4_3_2022_Q3!$C$2</f>
        <v>Financial Markets</v>
      </c>
      <c r="H41" s="154" t="str">
        <f>Nasdaq_DataFile_4_3_2022_Q3!$E$2</f>
        <v>SEK</v>
      </c>
      <c r="I41" s="203" t="s">
        <v>480</v>
      </c>
      <c r="J41" s="165" t="s">
        <v>286</v>
      </c>
      <c r="K41" s="262">
        <f>Nasdaq_DataFile_4_3_2022_Q3!T2</f>
        <v>5439811631.4856472</v>
      </c>
      <c r="L41" s="208" t="s">
        <v>480</v>
      </c>
      <c r="M41" s="154" t="str">
        <f>Nasdaq_DataFile_4_3_2022_Q3!$C$4</f>
        <v>Commodities</v>
      </c>
      <c r="N41" s="154" t="str">
        <f>Nasdaq_DataFile_4_3_2022_Q3!$E$4</f>
        <v>EUR</v>
      </c>
      <c r="O41" s="203" t="s">
        <v>480</v>
      </c>
      <c r="P41" s="164" t="s">
        <v>286</v>
      </c>
      <c r="Q41" s="221">
        <f>Nasdaq_DataFile_4_3_2022_Q3!T4</f>
        <v>791457907.25065219</v>
      </c>
      <c r="R41" s="208" t="s">
        <v>480</v>
      </c>
      <c r="S41" s="154" t="str">
        <f>Nasdaq_DataFile_4_3_2022_Q3!$C$6</f>
        <v>Seafood</v>
      </c>
      <c r="T41" s="154" t="str">
        <f>Nasdaq_DataFile_4_3_2022_Q3!$E$6</f>
        <v>NOK</v>
      </c>
      <c r="U41" s="203" t="s">
        <v>480</v>
      </c>
      <c r="V41" s="164" t="s">
        <v>286</v>
      </c>
      <c r="W41" s="221">
        <f>Nasdaq_DataFile_4_3_2022_Q3!T6</f>
        <v>54238603.683201507</v>
      </c>
      <c r="X41" s="208" t="s">
        <v>480</v>
      </c>
      <c r="Y41" s="210"/>
      <c r="Z41" s="210"/>
      <c r="AA41" s="209" t="s">
        <v>480</v>
      </c>
      <c r="AB41" s="211"/>
      <c r="AC41" s="212"/>
      <c r="AD41" s="208" t="s">
        <v>480</v>
      </c>
      <c r="AE41" s="210"/>
      <c r="AF41" s="210"/>
      <c r="AG41" s="203" t="s">
        <v>480</v>
      </c>
      <c r="AH41" s="212"/>
      <c r="AI41" s="212"/>
      <c r="AJ41" s="208" t="s">
        <v>480</v>
      </c>
      <c r="AK41" s="210"/>
      <c r="AL41" s="210"/>
      <c r="AM41" s="209" t="s">
        <v>480</v>
      </c>
      <c r="AN41" s="212"/>
      <c r="AO41" s="212"/>
      <c r="AP41" s="208" t="s">
        <v>480</v>
      </c>
    </row>
    <row r="42" spans="1:42" ht="81.599999999999994" customHeight="1" thickBot="1">
      <c r="A42" s="249">
        <f t="shared" si="0"/>
        <v>44834</v>
      </c>
      <c r="B42" s="161" t="s">
        <v>441</v>
      </c>
      <c r="C42" s="162" t="s">
        <v>442</v>
      </c>
      <c r="D42" s="162" t="s">
        <v>443</v>
      </c>
      <c r="E42" s="163" t="s">
        <v>518</v>
      </c>
      <c r="F42" s="154" t="str">
        <f>Nasdaq_DataFile_4_3_2022_Q3!$B$2</f>
        <v>Clearing Service</v>
      </c>
      <c r="G42" s="154" t="str">
        <f>Nasdaq_DataFile_4_3_2022_Q3!$C$3</f>
        <v>Financial Markets</v>
      </c>
      <c r="H42" s="154" t="str">
        <f>Nasdaq_DataFile_4_3_2022_Q3!$E$3</f>
        <v>SEK</v>
      </c>
      <c r="I42" s="203" t="s">
        <v>480</v>
      </c>
      <c r="J42" s="165" t="s">
        <v>287</v>
      </c>
      <c r="K42" s="262">
        <f>Nasdaq_DataFile_4_3_2022_Q3!T3</f>
        <v>5369355222.5456486</v>
      </c>
      <c r="L42" s="208" t="s">
        <v>480</v>
      </c>
      <c r="M42" s="154" t="str">
        <f>Nasdaq_DataFile_4_3_2022_Q3!$C$5</f>
        <v>Commodities</v>
      </c>
      <c r="N42" s="154" t="str">
        <f>Nasdaq_DataFile_4_3_2022_Q3!$E$5</f>
        <v>EUR</v>
      </c>
      <c r="O42" s="203" t="s">
        <v>480</v>
      </c>
      <c r="P42" s="164" t="s">
        <v>287</v>
      </c>
      <c r="Q42" s="221">
        <f>Nasdaq_DataFile_4_3_2022_Q3!T5</f>
        <v>791457907.25065219</v>
      </c>
      <c r="R42" s="208" t="s">
        <v>480</v>
      </c>
      <c r="S42" s="154" t="str">
        <f>Nasdaq_DataFile_4_3_2022_Q3!$C$7</f>
        <v>Seafood</v>
      </c>
      <c r="T42" s="154" t="str">
        <f>Nasdaq_DataFile_4_3_2022_Q3!$E$7</f>
        <v>NOK</v>
      </c>
      <c r="U42" s="203" t="s">
        <v>480</v>
      </c>
      <c r="V42" s="164" t="s">
        <v>287</v>
      </c>
      <c r="W42" s="221">
        <f>Nasdaq_DataFile_4_3_2022_Q3!T7</f>
        <v>54238603.683201507</v>
      </c>
      <c r="X42" s="208" t="s">
        <v>480</v>
      </c>
      <c r="Y42" s="210"/>
      <c r="Z42" s="210"/>
      <c r="AA42" s="209" t="s">
        <v>480</v>
      </c>
      <c r="AB42" s="211"/>
      <c r="AC42" s="212"/>
      <c r="AD42" s="208" t="s">
        <v>480</v>
      </c>
      <c r="AE42" s="210"/>
      <c r="AF42" s="210"/>
      <c r="AG42" s="203" t="s">
        <v>480</v>
      </c>
      <c r="AH42" s="212"/>
      <c r="AI42" s="212"/>
      <c r="AJ42" s="208" t="s">
        <v>480</v>
      </c>
      <c r="AK42" s="210"/>
      <c r="AL42" s="210"/>
      <c r="AM42" s="209" t="s">
        <v>480</v>
      </c>
      <c r="AN42" s="212"/>
      <c r="AO42" s="212"/>
      <c r="AP42" s="208" t="s">
        <v>480</v>
      </c>
    </row>
    <row r="43" spans="1:42" ht="81.599999999999994" customHeight="1" thickBot="1">
      <c r="A43" s="246">
        <f t="shared" si="0"/>
        <v>44834</v>
      </c>
      <c r="B43" s="172" t="s">
        <v>32</v>
      </c>
      <c r="C43" s="173" t="s">
        <v>305</v>
      </c>
      <c r="D43" s="173" t="s">
        <v>1</v>
      </c>
      <c r="E43" s="174" t="s">
        <v>445</v>
      </c>
      <c r="F43" s="154" t="str">
        <f>AggregatedDataFile!B2</f>
        <v>Clearing Service</v>
      </c>
      <c r="G43" s="154" t="str">
        <f>AggregatedDataFile!$C$2</f>
        <v>Financial Markets</v>
      </c>
      <c r="H43" s="154" t="str">
        <f>AggregatedDataFile!$D$2</f>
        <v>SEK</v>
      </c>
      <c r="I43" s="203" t="s">
        <v>480</v>
      </c>
      <c r="J43" s="165"/>
      <c r="K43" s="149" t="str">
        <f>AggregatedDataFile!P2</f>
        <v>Cover 2</v>
      </c>
      <c r="L43" s="208" t="s">
        <v>480</v>
      </c>
      <c r="M43" s="154" t="str">
        <f>AggregatedDataFile!$C$3</f>
        <v>Commodities</v>
      </c>
      <c r="N43" s="154" t="str">
        <f>AggregatedDataFile!$D$3</f>
        <v>EUR</v>
      </c>
      <c r="O43" s="203" t="s">
        <v>480</v>
      </c>
      <c r="P43" s="164"/>
      <c r="Q43" s="149" t="str">
        <f>AggregatedDataFile!P3</f>
        <v>Cover 2</v>
      </c>
      <c r="R43" s="208" t="s">
        <v>480</v>
      </c>
      <c r="S43" s="154" t="str">
        <f>AggregatedDataFile!$C$4</f>
        <v>Seafood</v>
      </c>
      <c r="T43" s="154" t="str">
        <f>AggregatedDataFile!$D$4</f>
        <v>NOK</v>
      </c>
      <c r="U43" s="203" t="s">
        <v>480</v>
      </c>
      <c r="V43" s="164"/>
      <c r="W43" s="149" t="str">
        <f>AggregatedDataFile!P4</f>
        <v>Cover 2</v>
      </c>
      <c r="X43" s="208" t="s">
        <v>480</v>
      </c>
      <c r="Y43" s="210"/>
      <c r="Z43" s="210"/>
      <c r="AA43" s="209" t="s">
        <v>480</v>
      </c>
      <c r="AB43" s="211"/>
      <c r="AC43" s="212"/>
      <c r="AD43" s="208" t="s">
        <v>480</v>
      </c>
      <c r="AE43" s="210"/>
      <c r="AF43" s="210"/>
      <c r="AG43" s="203" t="s">
        <v>480</v>
      </c>
      <c r="AH43" s="212"/>
      <c r="AI43" s="212"/>
      <c r="AJ43" s="208" t="s">
        <v>480</v>
      </c>
      <c r="AK43" s="210"/>
      <c r="AL43" s="210"/>
      <c r="AM43" s="209" t="s">
        <v>480</v>
      </c>
      <c r="AN43" s="212"/>
      <c r="AO43" s="212"/>
      <c r="AP43" s="208" t="s">
        <v>480</v>
      </c>
    </row>
    <row r="44" spans="1:42" ht="81.599999999999994" customHeight="1" thickBot="1">
      <c r="A44" s="247">
        <f t="shared" si="0"/>
        <v>44834</v>
      </c>
      <c r="B44" s="175" t="s">
        <v>33</v>
      </c>
      <c r="C44" s="176" t="s">
        <v>305</v>
      </c>
      <c r="D44" s="176" t="s">
        <v>2</v>
      </c>
      <c r="E44" s="177" t="s">
        <v>445</v>
      </c>
      <c r="F44" s="154" t="str">
        <f>AggregatedDataFile!B3</f>
        <v>Clearing Service</v>
      </c>
      <c r="G44" s="154" t="str">
        <f>AggregatedDataFile!$C$2</f>
        <v>Financial Markets</v>
      </c>
      <c r="H44" s="154" t="str">
        <f>AggregatedDataFile!$D$2</f>
        <v>SEK</v>
      </c>
      <c r="I44" s="203" t="s">
        <v>480</v>
      </c>
      <c r="J44" s="165"/>
      <c r="K44" s="149" t="str">
        <f>AggregatedDataFile!Q2</f>
        <v>See comments</v>
      </c>
      <c r="L44" s="208" t="s">
        <v>480</v>
      </c>
      <c r="M44" s="154" t="str">
        <f>AggregatedDataFile!$C$3</f>
        <v>Commodities</v>
      </c>
      <c r="N44" s="154" t="str">
        <f>AggregatedDataFile!$D$3</f>
        <v>EUR</v>
      </c>
      <c r="O44" s="203" t="s">
        <v>480</v>
      </c>
      <c r="P44" s="164"/>
      <c r="Q44" s="149" t="str">
        <f>AggregatedDataFile!Q3</f>
        <v>See comments</v>
      </c>
      <c r="R44" s="208" t="s">
        <v>480</v>
      </c>
      <c r="S44" s="154" t="str">
        <f>AggregatedDataFile!$C$4</f>
        <v>Seafood</v>
      </c>
      <c r="T44" s="154" t="str">
        <f>AggregatedDataFile!$D$4</f>
        <v>NOK</v>
      </c>
      <c r="U44" s="203" t="s">
        <v>480</v>
      </c>
      <c r="V44" s="164"/>
      <c r="W44" s="149" t="str">
        <f>AggregatedDataFile!Q4</f>
        <v>See comments</v>
      </c>
      <c r="X44" s="208" t="s">
        <v>480</v>
      </c>
      <c r="Y44" s="210"/>
      <c r="Z44" s="210"/>
      <c r="AA44" s="209" t="s">
        <v>480</v>
      </c>
      <c r="AB44" s="211"/>
      <c r="AC44" s="212"/>
      <c r="AD44" s="208" t="s">
        <v>480</v>
      </c>
      <c r="AE44" s="210"/>
      <c r="AF44" s="210"/>
      <c r="AG44" s="203" t="s">
        <v>480</v>
      </c>
      <c r="AH44" s="212"/>
      <c r="AI44" s="212"/>
      <c r="AJ44" s="208" t="s">
        <v>480</v>
      </c>
      <c r="AK44" s="210"/>
      <c r="AL44" s="210"/>
      <c r="AM44" s="209" t="s">
        <v>480</v>
      </c>
      <c r="AN44" s="212"/>
      <c r="AO44" s="212"/>
      <c r="AP44" s="208" t="s">
        <v>480</v>
      </c>
    </row>
    <row r="45" spans="1:42" ht="131.25" customHeight="1">
      <c r="A45" s="250">
        <f t="shared" si="0"/>
        <v>44834</v>
      </c>
      <c r="B45" s="152" t="s">
        <v>34</v>
      </c>
      <c r="C45" s="178" t="s">
        <v>305</v>
      </c>
      <c r="D45" s="178" t="s">
        <v>373</v>
      </c>
      <c r="E45" s="179" t="s">
        <v>512</v>
      </c>
      <c r="F45" s="154" t="str">
        <f>Nasdaq_DataFile_4_4a_2022_Q3!$B$2</f>
        <v>Clearing Service</v>
      </c>
      <c r="G45" s="154" t="str">
        <f>Nasdaq_DataFile_4_4a_2022_Q3!$C$2</f>
        <v>Financial Markets</v>
      </c>
      <c r="H45" s="154" t="str">
        <f>Nasdaq_DataFile_4_4a_2022_Q3!$E$2</f>
        <v>SEK</v>
      </c>
      <c r="I45" s="203" t="s">
        <v>480</v>
      </c>
      <c r="J45" s="165" t="str">
        <f>Nasdaq_DataFile_4_4a_2022_Q3!D2</f>
        <v>PeakDayAmountInPast12Months</v>
      </c>
      <c r="K45" s="221">
        <f>Nasdaq_DataFile_4_4a_2022_Q3!F2</f>
        <v>2444321354.2529998</v>
      </c>
      <c r="L45" s="208" t="s">
        <v>480</v>
      </c>
      <c r="M45" s="154" t="str">
        <f>Nasdaq_DataFile_4_4a_2022_Q3!C4</f>
        <v>Commodities</v>
      </c>
      <c r="N45" s="154" t="str">
        <f>Nasdaq_DataFile_4_4a_2022_Q3!E4</f>
        <v>EUR</v>
      </c>
      <c r="O45" s="203" t="s">
        <v>480</v>
      </c>
      <c r="P45" s="164" t="str">
        <f>Nasdaq_DataFile_4_4a_2022_Q3!D4</f>
        <v>PeakDayAmountInPast12Months</v>
      </c>
      <c r="Q45" s="262">
        <f>Nasdaq_DataFile_4_4a_2022_Q3!F4</f>
        <v>497858073.54000002</v>
      </c>
      <c r="R45" s="208" t="s">
        <v>480</v>
      </c>
      <c r="S45" s="154" t="str">
        <f>Nasdaq_DataFile_4_4a_2022_Q3!C6</f>
        <v>Seafood</v>
      </c>
      <c r="T45" s="154" t="str">
        <f>Nasdaq_DataFile_4_4a_2022_Q3!E6</f>
        <v>NOK</v>
      </c>
      <c r="U45" s="203" t="s">
        <v>480</v>
      </c>
      <c r="V45" s="164" t="str">
        <f>Nasdaq_DataFile_4_4a_2022_Q3!D6</f>
        <v>PeakDayAmountInPast12Months</v>
      </c>
      <c r="W45" s="262">
        <f>Nasdaq_DataFile_4_4a_2022_Q3!F6</f>
        <v>40942065.189300001</v>
      </c>
      <c r="X45" s="208" t="s">
        <v>480</v>
      </c>
      <c r="Y45" s="210"/>
      <c r="Z45" s="210"/>
      <c r="AA45" s="209" t="s">
        <v>480</v>
      </c>
      <c r="AB45" s="211"/>
      <c r="AC45" s="212"/>
      <c r="AD45" s="208" t="s">
        <v>480</v>
      </c>
      <c r="AE45" s="210"/>
      <c r="AF45" s="210"/>
      <c r="AG45" s="203" t="s">
        <v>480</v>
      </c>
      <c r="AH45" s="212"/>
      <c r="AI45" s="212"/>
      <c r="AJ45" s="208" t="s">
        <v>480</v>
      </c>
      <c r="AK45" s="210"/>
      <c r="AL45" s="210"/>
      <c r="AM45" s="209" t="s">
        <v>480</v>
      </c>
      <c r="AN45" s="212"/>
      <c r="AO45" s="212"/>
      <c r="AP45" s="208" t="s">
        <v>480</v>
      </c>
    </row>
    <row r="46" spans="1:42" ht="129" customHeight="1" thickBot="1">
      <c r="A46" s="251">
        <f t="shared" si="0"/>
        <v>44834</v>
      </c>
      <c r="B46" s="167" t="s">
        <v>34</v>
      </c>
      <c r="C46" s="180" t="s">
        <v>305</v>
      </c>
      <c r="D46" s="180" t="s">
        <v>373</v>
      </c>
      <c r="E46" s="181" t="s">
        <v>512</v>
      </c>
      <c r="F46" s="154" t="str">
        <f>Nasdaq_DataFile_4_4a_2022_Q3!$B$2</f>
        <v>Clearing Service</v>
      </c>
      <c r="G46" s="154" t="str">
        <f>Nasdaq_DataFile_4_4a_2022_Q3!$C$2</f>
        <v>Financial Markets</v>
      </c>
      <c r="H46" s="154" t="str">
        <f>Nasdaq_DataFile_4_4a_2022_Q3!$E$2</f>
        <v>SEK</v>
      </c>
      <c r="I46" s="203" t="s">
        <v>480</v>
      </c>
      <c r="J46" s="165" t="str">
        <f>Nasdaq_DataFile_4_4a_2022_Q3!D3</f>
        <v>MeanAverageOverPrevious12Months</v>
      </c>
      <c r="K46" s="221">
        <f>Nasdaq_DataFile_4_4a_2022_Q3!F3</f>
        <v>1835594964</v>
      </c>
      <c r="L46" s="208" t="s">
        <v>480</v>
      </c>
      <c r="M46" s="154" t="str">
        <f>Nasdaq_DataFile_4_4a_2022_Q3!C5</f>
        <v>Commodities</v>
      </c>
      <c r="N46" s="154" t="str">
        <f>Nasdaq_DataFile_4_4a_2022_Q3!E5</f>
        <v>EUR</v>
      </c>
      <c r="O46" s="203" t="s">
        <v>480</v>
      </c>
      <c r="P46" s="164" t="str">
        <f>Nasdaq_DataFile_4_4a_2022_Q3!D5</f>
        <v>MeanAverageOverPrevious12Months</v>
      </c>
      <c r="Q46" s="262">
        <f>Nasdaq_DataFile_4_4a_2022_Q3!F5</f>
        <v>195486254</v>
      </c>
      <c r="R46" s="208" t="s">
        <v>480</v>
      </c>
      <c r="S46" s="154" t="str">
        <f>Nasdaq_DataFile_4_4a_2022_Q3!C7</f>
        <v>Seafood</v>
      </c>
      <c r="T46" s="154" t="str">
        <f>Nasdaq_DataFile_4_4a_2022_Q3!E7</f>
        <v>NOK</v>
      </c>
      <c r="U46" s="203" t="s">
        <v>480</v>
      </c>
      <c r="V46" s="164" t="str">
        <f>Nasdaq_DataFile_4_4a_2022_Q3!D7</f>
        <v>MeanAverageOverPrevious12Months</v>
      </c>
      <c r="W46" s="262">
        <f>Nasdaq_DataFile_4_4a_2022_Q3!F7</f>
        <v>16889114.376400001</v>
      </c>
      <c r="X46" s="208" t="s">
        <v>480</v>
      </c>
      <c r="Y46" s="210"/>
      <c r="Z46" s="210"/>
      <c r="AA46" s="209" t="s">
        <v>480</v>
      </c>
      <c r="AB46" s="211"/>
      <c r="AC46" s="212"/>
      <c r="AD46" s="208" t="s">
        <v>480</v>
      </c>
      <c r="AE46" s="210"/>
      <c r="AF46" s="210"/>
      <c r="AG46" s="203" t="s">
        <v>480</v>
      </c>
      <c r="AH46" s="212"/>
      <c r="AI46" s="212"/>
      <c r="AJ46" s="208" t="s">
        <v>480</v>
      </c>
      <c r="AK46" s="210"/>
      <c r="AL46" s="210"/>
      <c r="AM46" s="209" t="s">
        <v>480</v>
      </c>
      <c r="AN46" s="212"/>
      <c r="AO46" s="212"/>
      <c r="AP46" s="208" t="s">
        <v>480</v>
      </c>
    </row>
    <row r="47" spans="1:42" ht="81.599999999999994" customHeight="1" thickBot="1">
      <c r="A47" s="247">
        <f t="shared" si="0"/>
        <v>44834</v>
      </c>
      <c r="B47" s="175" t="s">
        <v>35</v>
      </c>
      <c r="C47" s="176" t="s">
        <v>305</v>
      </c>
      <c r="D47" s="176" t="s">
        <v>266</v>
      </c>
      <c r="E47" s="177" t="s">
        <v>520</v>
      </c>
      <c r="F47" s="154" t="str">
        <f>AggregatedDataFile!B2</f>
        <v>Clearing Service</v>
      </c>
      <c r="G47" s="154" t="str">
        <f>AggregatedDataFile!C2</f>
        <v>Financial Markets</v>
      </c>
      <c r="H47" s="154" t="str">
        <f>AggregatedDataFile!D2</f>
        <v>SEK</v>
      </c>
      <c r="I47" s="203" t="s">
        <v>480</v>
      </c>
      <c r="J47" s="165"/>
      <c r="K47" s="148">
        <f>AggregatedDataFile!R2</f>
        <v>0</v>
      </c>
      <c r="L47" s="208" t="s">
        <v>480</v>
      </c>
      <c r="M47" s="154" t="str">
        <f>AggregatedDataFile!C3</f>
        <v>Commodities</v>
      </c>
      <c r="N47" s="154" t="str">
        <f>AggregatedDataFile!D3</f>
        <v>EUR</v>
      </c>
      <c r="O47" s="203" t="s">
        <v>480</v>
      </c>
      <c r="P47" s="164"/>
      <c r="Q47" s="148">
        <f>AggregatedDataFile!R3</f>
        <v>1</v>
      </c>
      <c r="R47" s="208" t="s">
        <v>480</v>
      </c>
      <c r="S47" s="154" t="str">
        <f>AggregatedDataFile!C4</f>
        <v>Seafood</v>
      </c>
      <c r="T47" s="154" t="str">
        <f>AggregatedDataFile!D4</f>
        <v>NOK</v>
      </c>
      <c r="U47" s="203" t="s">
        <v>480</v>
      </c>
      <c r="V47" s="164"/>
      <c r="W47" s="148">
        <f>AggregatedDataFile!R4</f>
        <v>0</v>
      </c>
      <c r="X47" s="208" t="s">
        <v>480</v>
      </c>
      <c r="Y47" s="210"/>
      <c r="Z47" s="210"/>
      <c r="AA47" s="209" t="s">
        <v>480</v>
      </c>
      <c r="AB47" s="211"/>
      <c r="AC47" s="212"/>
      <c r="AD47" s="208" t="s">
        <v>480</v>
      </c>
      <c r="AE47" s="210"/>
      <c r="AF47" s="210"/>
      <c r="AG47" s="203" t="s">
        <v>480</v>
      </c>
      <c r="AH47" s="212"/>
      <c r="AI47" s="212"/>
      <c r="AJ47" s="208" t="s">
        <v>480</v>
      </c>
      <c r="AK47" s="210"/>
      <c r="AL47" s="210"/>
      <c r="AM47" s="209" t="s">
        <v>480</v>
      </c>
      <c r="AN47" s="212"/>
      <c r="AO47" s="212"/>
      <c r="AP47" s="208" t="s">
        <v>480</v>
      </c>
    </row>
    <row r="48" spans="1:42" ht="81.599999999999994" customHeight="1" thickBot="1">
      <c r="A48" s="246">
        <f t="shared" si="0"/>
        <v>44834</v>
      </c>
      <c r="B48" s="172" t="s">
        <v>36</v>
      </c>
      <c r="C48" s="173" t="s">
        <v>305</v>
      </c>
      <c r="D48" s="173" t="s">
        <v>376</v>
      </c>
      <c r="E48" s="174" t="s">
        <v>518</v>
      </c>
      <c r="F48" s="154" t="str">
        <f>Nasdaq_DataFile_4_4b_2022_Q3!B2</f>
        <v>Clearing Service</v>
      </c>
      <c r="G48" s="154" t="str">
        <f>Nasdaq_DataFile_4_4b_2022_Q3!C2</f>
        <v>Financial Markets</v>
      </c>
      <c r="H48" s="154" t="str">
        <f>Nasdaq_DataFile_4_4b_2022_Q3!E2</f>
        <v>SEK</v>
      </c>
      <c r="I48" s="203" t="s">
        <v>480</v>
      </c>
      <c r="J48" s="165"/>
      <c r="K48" s="150">
        <f>Nasdaq_DataFile_4_4b_2022_Q3!F2</f>
        <v>0</v>
      </c>
      <c r="L48" s="208" t="s">
        <v>480</v>
      </c>
      <c r="M48" s="154" t="str">
        <f>Nasdaq_DataFile_4_4b_2022_Q3!C3</f>
        <v>Commodities</v>
      </c>
      <c r="N48" s="154" t="str">
        <f>Nasdaq_DataFile_4_4b_2022_Q3!E3</f>
        <v>EUR</v>
      </c>
      <c r="O48" s="203" t="s">
        <v>480</v>
      </c>
      <c r="P48" s="164"/>
      <c r="Q48" s="221">
        <f>Nasdaq_DataFile_4_4b_2022_Q3!F3</f>
        <v>24858073.540000021</v>
      </c>
      <c r="R48" s="208" t="s">
        <v>480</v>
      </c>
      <c r="S48" s="154" t="str">
        <f>Nasdaq_DataFile_4_4b_2022_Q3!C4</f>
        <v>Seafood</v>
      </c>
      <c r="T48" s="154" t="str">
        <f>Nasdaq_DataFile_4_4b_2022_Q3!E4</f>
        <v>NOK</v>
      </c>
      <c r="U48" s="203" t="s">
        <v>480</v>
      </c>
      <c r="V48" s="164"/>
      <c r="W48" s="221">
        <f>Nasdaq_DataFile_4_4b_2022_Q3!F4</f>
        <v>0</v>
      </c>
      <c r="X48" s="208" t="s">
        <v>480</v>
      </c>
      <c r="Y48" s="210"/>
      <c r="Z48" s="210"/>
      <c r="AA48" s="209" t="s">
        <v>480</v>
      </c>
      <c r="AB48" s="211"/>
      <c r="AC48" s="212"/>
      <c r="AD48" s="208" t="s">
        <v>480</v>
      </c>
      <c r="AE48" s="210"/>
      <c r="AF48" s="210"/>
      <c r="AG48" s="203" t="s">
        <v>480</v>
      </c>
      <c r="AH48" s="212"/>
      <c r="AI48" s="212"/>
      <c r="AJ48" s="208" t="s">
        <v>480</v>
      </c>
      <c r="AK48" s="210"/>
      <c r="AL48" s="210"/>
      <c r="AM48" s="209" t="s">
        <v>480</v>
      </c>
      <c r="AN48" s="212"/>
      <c r="AO48" s="212"/>
      <c r="AP48" s="208" t="s">
        <v>480</v>
      </c>
    </row>
    <row r="49" spans="1:42" ht="81.599999999999994" customHeight="1">
      <c r="A49" s="248">
        <f t="shared" si="0"/>
        <v>44834</v>
      </c>
      <c r="B49" s="155" t="s">
        <v>37</v>
      </c>
      <c r="C49" s="156" t="s">
        <v>305</v>
      </c>
      <c r="D49" s="156" t="s">
        <v>374</v>
      </c>
      <c r="E49" s="157" t="s">
        <v>518</v>
      </c>
      <c r="F49" s="154" t="str">
        <f>Nasdaq_DataFile_4_4a_2022_Q3!$B$2</f>
        <v>Clearing Service</v>
      </c>
      <c r="G49" s="154" t="str">
        <f>Nasdaq_DataFile_4_4a_2022_Q3!$C$2</f>
        <v>Financial Markets</v>
      </c>
      <c r="H49" s="154" t="str">
        <f>Nasdaq_DataFile_4_4a_2022_Q3!$E$2</f>
        <v>SEK</v>
      </c>
      <c r="I49" s="203" t="s">
        <v>480</v>
      </c>
      <c r="J49" s="165" t="str">
        <f>Nasdaq_DataFile_4_4a_2022_Q3!D2</f>
        <v>PeakDayAmountInPast12Months</v>
      </c>
      <c r="K49" s="262">
        <f>Nasdaq_DataFile_4_4a_2022_Q3!G2</f>
        <v>51594260.104999997</v>
      </c>
      <c r="L49" s="208" t="s">
        <v>480</v>
      </c>
      <c r="M49" s="154" t="str">
        <f>Nasdaq_DataFile_4_4a_2022_Q3!C4</f>
        <v>Commodities</v>
      </c>
      <c r="N49" s="154" t="str">
        <f>Nasdaq_DataFile_4_4a_2022_Q3!E4</f>
        <v>EUR</v>
      </c>
      <c r="O49" s="203" t="s">
        <v>480</v>
      </c>
      <c r="P49" s="164" t="str">
        <f>Nasdaq_DataFile_4_4a_2022_Q3!D4</f>
        <v>PeakDayAmountInPast12Months</v>
      </c>
      <c r="Q49" s="221">
        <f>Nasdaq_DataFile_4_4a_2022_Q3!G4</f>
        <v>107674571.04116</v>
      </c>
      <c r="R49" s="208" t="s">
        <v>480</v>
      </c>
      <c r="S49" s="154" t="str">
        <f>Nasdaq_DataFile_4_4a_2022_Q3!C6</f>
        <v>Seafood</v>
      </c>
      <c r="T49" s="154" t="str">
        <f>Nasdaq_DataFile_4_4a_2022_Q3!E6</f>
        <v>NOK</v>
      </c>
      <c r="U49" s="203" t="s">
        <v>480</v>
      </c>
      <c r="V49" s="164" t="str">
        <f>Nasdaq_DataFile_4_4a_2022_Q3!D6</f>
        <v>PeakDayAmountInPast12Months</v>
      </c>
      <c r="W49" s="221">
        <f>Nasdaq_DataFile_4_4a_2022_Q3!G6</f>
        <v>430008.65893999999</v>
      </c>
      <c r="X49" s="208" t="s">
        <v>480</v>
      </c>
      <c r="Y49" s="210"/>
      <c r="Z49" s="210"/>
      <c r="AA49" s="209" t="s">
        <v>480</v>
      </c>
      <c r="AB49" s="211"/>
      <c r="AC49" s="212"/>
      <c r="AD49" s="208" t="s">
        <v>480</v>
      </c>
      <c r="AE49" s="210"/>
      <c r="AF49" s="210"/>
      <c r="AG49" s="203" t="s">
        <v>480</v>
      </c>
      <c r="AH49" s="212"/>
      <c r="AI49" s="212"/>
      <c r="AJ49" s="208" t="s">
        <v>480</v>
      </c>
      <c r="AK49" s="210"/>
      <c r="AL49" s="210"/>
      <c r="AM49" s="209" t="s">
        <v>480</v>
      </c>
      <c r="AN49" s="212"/>
      <c r="AO49" s="212"/>
      <c r="AP49" s="208" t="s">
        <v>480</v>
      </c>
    </row>
    <row r="50" spans="1:42" ht="81.599999999999994" customHeight="1" thickBot="1">
      <c r="A50" s="249">
        <f t="shared" si="0"/>
        <v>44834</v>
      </c>
      <c r="B50" s="161" t="s">
        <v>37</v>
      </c>
      <c r="C50" s="162" t="s">
        <v>305</v>
      </c>
      <c r="D50" s="162" t="s">
        <v>374</v>
      </c>
      <c r="E50" s="163" t="s">
        <v>518</v>
      </c>
      <c r="F50" s="154" t="str">
        <f>Nasdaq_DataFile_4_4a_2022_Q3!$B$2</f>
        <v>Clearing Service</v>
      </c>
      <c r="G50" s="154" t="str">
        <f>Nasdaq_DataFile_4_4a_2022_Q3!$C$3</f>
        <v>Financial Markets</v>
      </c>
      <c r="H50" s="154" t="str">
        <f>Nasdaq_DataFile_4_4a_2022_Q3!$E$3</f>
        <v>SEK</v>
      </c>
      <c r="I50" s="203" t="s">
        <v>480</v>
      </c>
      <c r="J50" s="165" t="str">
        <f>Nasdaq_DataFile_4_4a_2022_Q3!D3</f>
        <v>MeanAverageOverPrevious12Months</v>
      </c>
      <c r="K50" s="262">
        <f>Nasdaq_DataFile_4_4a_2022_Q3!G3</f>
        <v>3464615.0307164444</v>
      </c>
      <c r="L50" s="208" t="s">
        <v>480</v>
      </c>
      <c r="M50" s="154" t="str">
        <f>Nasdaq_DataFile_4_4a_2022_Q3!C5</f>
        <v>Commodities</v>
      </c>
      <c r="N50" s="154" t="str">
        <f>Nasdaq_DataFile_4_4a_2022_Q3!E5</f>
        <v>EUR</v>
      </c>
      <c r="O50" s="203" t="s">
        <v>480</v>
      </c>
      <c r="P50" s="164" t="str">
        <f>Nasdaq_DataFile_4_4a_2022_Q3!D5</f>
        <v>MeanAverageOverPrevious12Months</v>
      </c>
      <c r="Q50" s="221">
        <f>Nasdaq_DataFile_4_4a_2022_Q3!G5</f>
        <v>9732365.4791800007</v>
      </c>
      <c r="R50" s="208" t="s">
        <v>480</v>
      </c>
      <c r="S50" s="154" t="str">
        <f>Nasdaq_DataFile_4_4a_2022_Q3!C7</f>
        <v>Seafood</v>
      </c>
      <c r="T50" s="154" t="str">
        <f>Nasdaq_DataFile_4_4a_2022_Q3!E7</f>
        <v>NOK</v>
      </c>
      <c r="U50" s="203" t="s">
        <v>480</v>
      </c>
      <c r="V50" s="164" t="str">
        <f>Nasdaq_DataFile_4_4a_2022_Q3!D7</f>
        <v>MeanAverageOverPrevious12Months</v>
      </c>
      <c r="W50" s="221">
        <f>Nasdaq_DataFile_4_4a_2022_Q3!G7</f>
        <v>430008.65893999999</v>
      </c>
      <c r="X50" s="208" t="s">
        <v>480</v>
      </c>
      <c r="Y50" s="210"/>
      <c r="Z50" s="210"/>
      <c r="AA50" s="209" t="s">
        <v>480</v>
      </c>
      <c r="AB50" s="211"/>
      <c r="AC50" s="212"/>
      <c r="AD50" s="208" t="s">
        <v>480</v>
      </c>
      <c r="AE50" s="210"/>
      <c r="AF50" s="210"/>
      <c r="AG50" s="203" t="s">
        <v>480</v>
      </c>
      <c r="AH50" s="212"/>
      <c r="AI50" s="212"/>
      <c r="AJ50" s="208" t="s">
        <v>480</v>
      </c>
      <c r="AK50" s="210"/>
      <c r="AL50" s="210"/>
      <c r="AM50" s="209" t="s">
        <v>480</v>
      </c>
      <c r="AN50" s="212"/>
      <c r="AO50" s="212"/>
      <c r="AP50" s="208" t="s">
        <v>480</v>
      </c>
    </row>
    <row r="51" spans="1:42" ht="81.599999999999994" customHeight="1">
      <c r="A51" s="250">
        <f t="shared" si="0"/>
        <v>44834</v>
      </c>
      <c r="B51" s="152" t="s">
        <v>38</v>
      </c>
      <c r="C51" s="178" t="s">
        <v>305</v>
      </c>
      <c r="D51" s="178" t="s">
        <v>375</v>
      </c>
      <c r="E51" s="179" t="s">
        <v>518</v>
      </c>
      <c r="F51" s="154" t="str">
        <f>Nasdaq_DataFile_4_4a_2022_Q3!$B$2</f>
        <v>Clearing Service</v>
      </c>
      <c r="G51" s="154" t="str">
        <f>Nasdaq_DataFile_4_4a_2022_Q3!$C$2</f>
        <v>Financial Markets</v>
      </c>
      <c r="H51" s="154" t="str">
        <f>Nasdaq_DataFile_4_4a_2022_Q3!$E$2</f>
        <v>SEK</v>
      </c>
      <c r="I51" s="203" t="s">
        <v>480</v>
      </c>
      <c r="J51" s="165" t="str">
        <f>Nasdaq_DataFile_4_4a_2022_Q3!D2</f>
        <v>PeakDayAmountInPast12Months</v>
      </c>
      <c r="K51" s="262">
        <f>Nasdaq_DataFile_4_4a_2022_Q3!H2</f>
        <v>3675240838.3899999</v>
      </c>
      <c r="L51" s="208" t="s">
        <v>480</v>
      </c>
      <c r="M51" s="154" t="str">
        <f>Nasdaq_DataFile_4_4a_2022_Q3!C4</f>
        <v>Commodities</v>
      </c>
      <c r="N51" s="154" t="str">
        <f>Nasdaq_DataFile_4_4a_2022_Q3!E4</f>
        <v>EUR</v>
      </c>
      <c r="O51" s="203" t="s">
        <v>480</v>
      </c>
      <c r="P51" s="164" t="str">
        <f>Nasdaq_DataFile_4_4a_2022_Q3!D4</f>
        <v>PeakDayAmountInPast12Months</v>
      </c>
      <c r="Q51" s="221">
        <f>Nasdaq_DataFile_4_4a_2022_Q3!H4</f>
        <v>645636409.53999996</v>
      </c>
      <c r="R51" s="208" t="s">
        <v>480</v>
      </c>
      <c r="S51" s="154" t="str">
        <f>Nasdaq_DataFile_4_4a_2022_Q3!C6</f>
        <v>Seafood</v>
      </c>
      <c r="T51" s="154" t="str">
        <f>Nasdaq_DataFile_4_4a_2022_Q3!E6</f>
        <v>NOK</v>
      </c>
      <c r="U51" s="203" t="s">
        <v>480</v>
      </c>
      <c r="V51" s="164" t="str">
        <f>Nasdaq_DataFile_4_4a_2022_Q3!D6</f>
        <v>PeakDayAmountInPast12Months</v>
      </c>
      <c r="W51" s="221">
        <f>Nasdaq_DataFile_4_4a_2022_Q3!H6</f>
        <v>43350965.189300001</v>
      </c>
      <c r="X51" s="208" t="s">
        <v>480</v>
      </c>
      <c r="Y51" s="210"/>
      <c r="Z51" s="210"/>
      <c r="AA51" s="209" t="s">
        <v>480</v>
      </c>
      <c r="AB51" s="211"/>
      <c r="AC51" s="212"/>
      <c r="AD51" s="208" t="s">
        <v>480</v>
      </c>
      <c r="AE51" s="210"/>
      <c r="AF51" s="210"/>
      <c r="AG51" s="203" t="s">
        <v>480</v>
      </c>
      <c r="AH51" s="212"/>
      <c r="AI51" s="212"/>
      <c r="AJ51" s="208" t="s">
        <v>480</v>
      </c>
      <c r="AK51" s="210"/>
      <c r="AL51" s="210"/>
      <c r="AM51" s="209" t="s">
        <v>480</v>
      </c>
      <c r="AN51" s="212"/>
      <c r="AO51" s="212"/>
      <c r="AP51" s="208" t="s">
        <v>480</v>
      </c>
    </row>
    <row r="52" spans="1:42" ht="81.599999999999994" customHeight="1" thickBot="1">
      <c r="A52" s="251">
        <f t="shared" si="0"/>
        <v>44834</v>
      </c>
      <c r="B52" s="167" t="s">
        <v>38</v>
      </c>
      <c r="C52" s="180" t="s">
        <v>305</v>
      </c>
      <c r="D52" s="180" t="s">
        <v>375</v>
      </c>
      <c r="E52" s="181" t="s">
        <v>518</v>
      </c>
      <c r="F52" s="154" t="str">
        <f>Nasdaq_DataFile_4_4a_2022_Q3!$B$2</f>
        <v>Clearing Service</v>
      </c>
      <c r="G52" s="154" t="str">
        <f>Nasdaq_DataFile_4_4a_2022_Q3!$C$3</f>
        <v>Financial Markets</v>
      </c>
      <c r="H52" s="154" t="str">
        <f>Nasdaq_DataFile_4_4a_2022_Q3!$E$3</f>
        <v>SEK</v>
      </c>
      <c r="I52" s="203" t="s">
        <v>480</v>
      </c>
      <c r="J52" s="165" t="str">
        <f>Nasdaq_DataFile_4_4a_2022_Q3!D3</f>
        <v>MeanAverageOverPrevious12Months</v>
      </c>
      <c r="K52" s="262">
        <f>Nasdaq_DataFile_4_4a_2022_Q3!H3</f>
        <v>2643094547</v>
      </c>
      <c r="L52" s="208" t="s">
        <v>480</v>
      </c>
      <c r="M52" s="154" t="str">
        <f>Nasdaq_DataFile_4_4a_2022_Q3!C5</f>
        <v>Commodities</v>
      </c>
      <c r="N52" s="154" t="str">
        <f>Nasdaq_DataFile_4_4a_2022_Q3!E5</f>
        <v>EUR</v>
      </c>
      <c r="O52" s="203" t="s">
        <v>480</v>
      </c>
      <c r="P52" s="164" t="str">
        <f>Nasdaq_DataFile_4_4a_2022_Q3!D5</f>
        <v>MeanAverageOverPrevious12Months</v>
      </c>
      <c r="Q52" s="221">
        <f>Nasdaq_DataFile_4_4a_2022_Q3!H5</f>
        <v>227808376</v>
      </c>
      <c r="R52" s="208" t="s">
        <v>480</v>
      </c>
      <c r="S52" s="154" t="str">
        <f>Nasdaq_DataFile_4_4a_2022_Q3!C7</f>
        <v>Seafood</v>
      </c>
      <c r="T52" s="154" t="str">
        <f>Nasdaq_DataFile_4_4a_2022_Q3!E7</f>
        <v>NOK</v>
      </c>
      <c r="U52" s="203" t="s">
        <v>480</v>
      </c>
      <c r="V52" s="164" t="str">
        <f>Nasdaq_DataFile_4_4a_2022_Q3!D7</f>
        <v>MeanAverageOverPrevious12Months</v>
      </c>
      <c r="W52" s="221">
        <f>Nasdaq_DataFile_4_4a_2022_Q3!H7</f>
        <v>21657564.664900001</v>
      </c>
      <c r="X52" s="208" t="s">
        <v>480</v>
      </c>
      <c r="Y52" s="210"/>
      <c r="Z52" s="210"/>
      <c r="AA52" s="209" t="s">
        <v>480</v>
      </c>
      <c r="AB52" s="211"/>
      <c r="AC52" s="212"/>
      <c r="AD52" s="208" t="s">
        <v>480</v>
      </c>
      <c r="AE52" s="210"/>
      <c r="AF52" s="210"/>
      <c r="AG52" s="203" t="s">
        <v>480</v>
      </c>
      <c r="AH52" s="212"/>
      <c r="AI52" s="212"/>
      <c r="AJ52" s="208" t="s">
        <v>480</v>
      </c>
      <c r="AK52" s="210"/>
      <c r="AL52" s="210"/>
      <c r="AM52" s="209" t="s">
        <v>480</v>
      </c>
      <c r="AN52" s="212"/>
      <c r="AO52" s="212"/>
      <c r="AP52" s="208" t="s">
        <v>480</v>
      </c>
    </row>
    <row r="53" spans="1:42" ht="81.599999999999994" customHeight="1" thickBot="1">
      <c r="A53" s="247">
        <f t="shared" si="0"/>
        <v>44834</v>
      </c>
      <c r="B53" s="175" t="s">
        <v>39</v>
      </c>
      <c r="C53" s="176" t="s">
        <v>305</v>
      </c>
      <c r="D53" s="176" t="s">
        <v>802</v>
      </c>
      <c r="E53" s="177" t="s">
        <v>520</v>
      </c>
      <c r="F53" s="154" t="str">
        <f>AggregatedDataFile!B2</f>
        <v>Clearing Service</v>
      </c>
      <c r="G53" s="154" t="s">
        <v>542</v>
      </c>
      <c r="H53" s="154" t="s">
        <v>544</v>
      </c>
      <c r="I53" s="203" t="s">
        <v>480</v>
      </c>
      <c r="J53" s="165"/>
      <c r="K53" s="148">
        <f>AggregatedDataFile!S2</f>
        <v>0</v>
      </c>
      <c r="L53" s="208" t="s">
        <v>480</v>
      </c>
      <c r="M53" s="154" t="s">
        <v>499</v>
      </c>
      <c r="N53" s="154" t="s">
        <v>545</v>
      </c>
      <c r="O53" s="203" t="s">
        <v>480</v>
      </c>
      <c r="P53" s="164"/>
      <c r="Q53" s="148">
        <f>AggregatedDataFile!S3</f>
        <v>1</v>
      </c>
      <c r="R53" s="208" t="s">
        <v>480</v>
      </c>
      <c r="S53" s="154" t="s">
        <v>543</v>
      </c>
      <c r="T53" s="154" t="s">
        <v>546</v>
      </c>
      <c r="U53" s="203" t="s">
        <v>480</v>
      </c>
      <c r="V53" s="164"/>
      <c r="W53" s="148">
        <f>AggregatedDataFile!S4</f>
        <v>0</v>
      </c>
      <c r="X53" s="208" t="s">
        <v>480</v>
      </c>
      <c r="Y53" s="210"/>
      <c r="Z53" s="210"/>
      <c r="AA53" s="209" t="s">
        <v>480</v>
      </c>
      <c r="AB53" s="211"/>
      <c r="AC53" s="212"/>
      <c r="AD53" s="208" t="s">
        <v>480</v>
      </c>
      <c r="AE53" s="210"/>
      <c r="AF53" s="210"/>
      <c r="AG53" s="203" t="s">
        <v>480</v>
      </c>
      <c r="AH53" s="212"/>
      <c r="AI53" s="212"/>
      <c r="AJ53" s="208" t="s">
        <v>480</v>
      </c>
      <c r="AK53" s="210"/>
      <c r="AL53" s="210"/>
      <c r="AM53" s="209" t="s">
        <v>480</v>
      </c>
      <c r="AN53" s="212"/>
      <c r="AO53" s="212"/>
      <c r="AP53" s="208" t="s">
        <v>480</v>
      </c>
    </row>
    <row r="54" spans="1:42" ht="81.599999999999994" customHeight="1" thickBot="1">
      <c r="A54" s="246">
        <f t="shared" si="0"/>
        <v>44834</v>
      </c>
      <c r="B54" s="172" t="s">
        <v>40</v>
      </c>
      <c r="C54" s="173" t="s">
        <v>305</v>
      </c>
      <c r="D54" s="173" t="s">
        <v>803</v>
      </c>
      <c r="E54" s="174" t="s">
        <v>518</v>
      </c>
      <c r="F54" s="154" t="str">
        <f>Nasdaq_DataFile_4_4b_2022_Q3!B2</f>
        <v>Clearing Service</v>
      </c>
      <c r="G54" s="154" t="str">
        <f>Nasdaq_DataFile_4_4b_2022_Q3!C2</f>
        <v>Financial Markets</v>
      </c>
      <c r="H54" s="154" t="str">
        <f>Nasdaq_DataFile_4_4b_2022_Q3!E2</f>
        <v>SEK</v>
      </c>
      <c r="I54" s="203" t="s">
        <v>480</v>
      </c>
      <c r="J54" s="165"/>
      <c r="K54" s="150">
        <f>Nasdaq_DataFile_4_4b_2022_Q3!G2</f>
        <v>0</v>
      </c>
      <c r="L54" s="208" t="s">
        <v>480</v>
      </c>
      <c r="M54" s="154" t="str">
        <f>Nasdaq_DataFile_4_4b_2022_Q3!C3</f>
        <v>Commodities</v>
      </c>
      <c r="N54" s="154" t="str">
        <f>Nasdaq_DataFile_4_4b_2022_Q3!E3</f>
        <v>EUR</v>
      </c>
      <c r="O54" s="203" t="s">
        <v>480</v>
      </c>
      <c r="P54" s="164"/>
      <c r="Q54" s="221">
        <f>Nasdaq_DataFile_4_4b_2022_Q3!G3</f>
        <v>142636409.53999996</v>
      </c>
      <c r="R54" s="208" t="s">
        <v>480</v>
      </c>
      <c r="S54" s="154" t="str">
        <f>Nasdaq_DataFile_4_4b_2022_Q3!C4</f>
        <v>Seafood</v>
      </c>
      <c r="T54" s="154" t="str">
        <f>Nasdaq_DataFile_4_4b_2022_Q3!E4</f>
        <v>NOK</v>
      </c>
      <c r="U54" s="203" t="s">
        <v>480</v>
      </c>
      <c r="V54" s="164"/>
      <c r="W54" s="221">
        <f>Nasdaq_DataFile_4_4b_2022_Q3!G4</f>
        <v>0</v>
      </c>
      <c r="X54" s="208" t="s">
        <v>480</v>
      </c>
      <c r="Y54" s="210"/>
      <c r="Z54" s="210"/>
      <c r="AA54" s="209" t="s">
        <v>480</v>
      </c>
      <c r="AB54" s="211"/>
      <c r="AC54" s="212"/>
      <c r="AD54" s="208" t="s">
        <v>480</v>
      </c>
      <c r="AE54" s="210"/>
      <c r="AF54" s="210"/>
      <c r="AG54" s="203" t="s">
        <v>480</v>
      </c>
      <c r="AH54" s="212"/>
      <c r="AI54" s="212"/>
      <c r="AJ54" s="208" t="s">
        <v>480</v>
      </c>
      <c r="AK54" s="210"/>
      <c r="AL54" s="210"/>
      <c r="AM54" s="209" t="s">
        <v>480</v>
      </c>
      <c r="AN54" s="212"/>
      <c r="AO54" s="212"/>
      <c r="AP54" s="208" t="s">
        <v>480</v>
      </c>
    </row>
    <row r="55" spans="1:42" ht="104.65" customHeight="1">
      <c r="A55" s="248">
        <f t="shared" si="0"/>
        <v>44834</v>
      </c>
      <c r="B55" s="155" t="s">
        <v>41</v>
      </c>
      <c r="C55" s="156" t="s">
        <v>305</v>
      </c>
      <c r="D55" s="156" t="s">
        <v>288</v>
      </c>
      <c r="E55" s="157" t="s">
        <v>518</v>
      </c>
      <c r="F55" s="154" t="str">
        <f>Nasdaq_DataFile_4_4a_2022_Q3!$B$2</f>
        <v>Clearing Service</v>
      </c>
      <c r="G55" s="154" t="str">
        <f>Nasdaq_DataFile_4_4a_2022_Q3!C2</f>
        <v>Financial Markets</v>
      </c>
      <c r="H55" s="154" t="str">
        <f>Nasdaq_DataFile_4_4a_2022_Q3!E2</f>
        <v>SEK</v>
      </c>
      <c r="I55" s="203" t="s">
        <v>480</v>
      </c>
      <c r="J55" s="165" t="str">
        <f>Nasdaq_DataFile_4_4a_2022_Q3!D2</f>
        <v>PeakDayAmountInPast12Months</v>
      </c>
      <c r="K55" s="262">
        <f>Nasdaq_DataFile_4_4a_2022_Q3!I2</f>
        <v>51594260.104999997</v>
      </c>
      <c r="L55" s="208" t="s">
        <v>480</v>
      </c>
      <c r="M55" s="154" t="str">
        <f>Nasdaq_DataFile_4_4a_2022_Q3!C4</f>
        <v>Commodities</v>
      </c>
      <c r="N55" s="154" t="str">
        <f>Nasdaq_DataFile_4_4a_2022_Q3!E4</f>
        <v>EUR</v>
      </c>
      <c r="O55" s="203" t="s">
        <v>480</v>
      </c>
      <c r="P55" s="164" t="str">
        <f>Nasdaq_DataFile_4_4a_2022_Q3!D4</f>
        <v>PeakDayAmountInPast12Months</v>
      </c>
      <c r="Q55" s="221">
        <f>Nasdaq_DataFile_4_4a_2022_Q3!I4</f>
        <v>152631685.463276</v>
      </c>
      <c r="R55" s="208" t="s">
        <v>480</v>
      </c>
      <c r="S55" s="154" t="str">
        <f>Nasdaq_DataFile_4_4a_2022_Q3!C6</f>
        <v>Seafood</v>
      </c>
      <c r="T55" s="154" t="str">
        <f>Nasdaq_DataFile_4_4a_2022_Q3!E6</f>
        <v>NOK</v>
      </c>
      <c r="U55" s="203" t="s">
        <v>480</v>
      </c>
      <c r="V55" s="164" t="str">
        <f>Nasdaq_DataFile_4_4a_2022_Q3!D6</f>
        <v>PeakDayAmountInPast12Months</v>
      </c>
      <c r="W55" s="221">
        <f>Nasdaq_DataFile_4_4a_2022_Q3!I6</f>
        <v>430008.65893999999</v>
      </c>
      <c r="X55" s="208" t="s">
        <v>480</v>
      </c>
      <c r="Y55" s="210"/>
      <c r="Z55" s="210"/>
      <c r="AA55" s="209" t="s">
        <v>480</v>
      </c>
      <c r="AB55" s="211"/>
      <c r="AC55" s="212"/>
      <c r="AD55" s="208" t="s">
        <v>480</v>
      </c>
      <c r="AE55" s="210"/>
      <c r="AF55" s="210"/>
      <c r="AG55" s="203" t="s">
        <v>480</v>
      </c>
      <c r="AH55" s="212"/>
      <c r="AI55" s="212"/>
      <c r="AJ55" s="208" t="s">
        <v>480</v>
      </c>
      <c r="AK55" s="210"/>
      <c r="AL55" s="210"/>
      <c r="AM55" s="209" t="s">
        <v>480</v>
      </c>
      <c r="AN55" s="212"/>
      <c r="AO55" s="212"/>
      <c r="AP55" s="208" t="s">
        <v>480</v>
      </c>
    </row>
    <row r="56" spans="1:42" ht="104.65" customHeight="1" thickBot="1">
      <c r="A56" s="249">
        <f t="shared" si="0"/>
        <v>44834</v>
      </c>
      <c r="B56" s="161" t="s">
        <v>41</v>
      </c>
      <c r="C56" s="162" t="s">
        <v>305</v>
      </c>
      <c r="D56" s="162" t="s">
        <v>288</v>
      </c>
      <c r="E56" s="163" t="s">
        <v>518</v>
      </c>
      <c r="F56" s="154" t="str">
        <f>Nasdaq_DataFile_4_4a_2022_Q3!$B$2</f>
        <v>Clearing Service</v>
      </c>
      <c r="G56" s="154" t="str">
        <f>Nasdaq_DataFile_4_4a_2022_Q3!C3</f>
        <v>Financial Markets</v>
      </c>
      <c r="H56" s="154" t="str">
        <f>Nasdaq_DataFile_4_4a_2022_Q3!E3</f>
        <v>SEK</v>
      </c>
      <c r="I56" s="203" t="s">
        <v>480</v>
      </c>
      <c r="J56" s="165" t="str">
        <f>Nasdaq_DataFile_4_4a_2022_Q3!D3</f>
        <v>MeanAverageOverPrevious12Months</v>
      </c>
      <c r="K56" s="262">
        <f>Nasdaq_DataFile_4_4a_2022_Q3!I3</f>
        <v>3492440.6619799365</v>
      </c>
      <c r="L56" s="208" t="s">
        <v>480</v>
      </c>
      <c r="M56" s="154" t="str">
        <f>Nasdaq_DataFile_4_4a_2022_Q3!C5</f>
        <v>Commodities</v>
      </c>
      <c r="N56" s="154" t="str">
        <f>Nasdaq_DataFile_4_4a_2022_Q3!E5</f>
        <v>EUR</v>
      </c>
      <c r="O56" s="203" t="s">
        <v>480</v>
      </c>
      <c r="P56" s="164" t="str">
        <f>Nasdaq_DataFile_4_4a_2022_Q3!D5</f>
        <v>MeanAverageOverPrevious12Months</v>
      </c>
      <c r="Q56" s="221">
        <f>Nasdaq_DataFile_4_4a_2022_Q3!I5</f>
        <v>12542955.865109</v>
      </c>
      <c r="R56" s="208" t="s">
        <v>480</v>
      </c>
      <c r="S56" s="154" t="str">
        <f>Nasdaq_DataFile_4_4a_2022_Q3!C7</f>
        <v>Seafood</v>
      </c>
      <c r="T56" s="154" t="str">
        <f>Nasdaq_DataFile_4_4a_2022_Q3!E7</f>
        <v>NOK</v>
      </c>
      <c r="U56" s="203" t="s">
        <v>480</v>
      </c>
      <c r="V56" s="164" t="str">
        <f>Nasdaq_DataFile_4_4a_2022_Q3!D7</f>
        <v>MeanAverageOverPrevious12Months</v>
      </c>
      <c r="W56" s="221">
        <f>Nasdaq_DataFile_4_4a_2022_Q3!I7</f>
        <v>430008.65893999999</v>
      </c>
      <c r="X56" s="208" t="s">
        <v>480</v>
      </c>
      <c r="Y56" s="210"/>
      <c r="Z56" s="210"/>
      <c r="AA56" s="209" t="s">
        <v>480</v>
      </c>
      <c r="AB56" s="211"/>
      <c r="AC56" s="212"/>
      <c r="AD56" s="208" t="s">
        <v>480</v>
      </c>
      <c r="AE56" s="210"/>
      <c r="AF56" s="210"/>
      <c r="AG56" s="203" t="s">
        <v>480</v>
      </c>
      <c r="AH56" s="212"/>
      <c r="AI56" s="212"/>
      <c r="AJ56" s="208" t="s">
        <v>480</v>
      </c>
      <c r="AK56" s="210"/>
      <c r="AL56" s="210"/>
      <c r="AM56" s="209" t="s">
        <v>480</v>
      </c>
      <c r="AN56" s="212"/>
      <c r="AO56" s="212"/>
      <c r="AP56" s="208" t="s">
        <v>480</v>
      </c>
    </row>
    <row r="57" spans="1:42" ht="81.599999999999994" customHeight="1" thickBot="1">
      <c r="A57" s="246">
        <f t="shared" si="0"/>
        <v>44834</v>
      </c>
      <c r="B57" s="172" t="s">
        <v>42</v>
      </c>
      <c r="C57" s="173" t="s">
        <v>3</v>
      </c>
      <c r="D57" s="173" t="s">
        <v>289</v>
      </c>
      <c r="E57" s="174" t="s">
        <v>445</v>
      </c>
      <c r="F57" s="154" t="s">
        <v>497</v>
      </c>
      <c r="G57" s="154" t="s">
        <v>542</v>
      </c>
      <c r="H57" s="154" t="s">
        <v>544</v>
      </c>
      <c r="I57" s="203" t="s">
        <v>480</v>
      </c>
      <c r="J57" s="165"/>
      <c r="K57" s="149" t="str">
        <f>AggregatedDataFile!T2</f>
        <v>https://www.nasdaq.com/docs/2022/06/22/Appendix14-Collateral-List.pdf</v>
      </c>
      <c r="L57" s="208" t="s">
        <v>480</v>
      </c>
      <c r="M57" s="154" t="s">
        <v>499</v>
      </c>
      <c r="N57" s="154" t="s">
        <v>545</v>
      </c>
      <c r="O57" s="203" t="s">
        <v>480</v>
      </c>
      <c r="P57" s="164"/>
      <c r="Q57" s="149" t="str">
        <f>AggregatedDataFile!T3</f>
        <v>https://www.nasdaq.com/docs/2022/06/22/Appendix10-Collateral-List.pdf</v>
      </c>
      <c r="R57" s="208" t="s">
        <v>480</v>
      </c>
      <c r="S57" s="154" t="s">
        <v>543</v>
      </c>
      <c r="T57" s="154" t="s">
        <v>546</v>
      </c>
      <c r="U57" s="203" t="s">
        <v>480</v>
      </c>
      <c r="V57" s="164"/>
      <c r="W57" s="150" t="str">
        <f>AggregatedDataFile!T4</f>
        <v>https://www.nasdaq.com/docs/2022/06/22/Appendix10-Collateral-List.pdf</v>
      </c>
      <c r="X57" s="208" t="s">
        <v>480</v>
      </c>
      <c r="Y57" s="210"/>
      <c r="Z57" s="210"/>
      <c r="AA57" s="209" t="s">
        <v>480</v>
      </c>
      <c r="AB57" s="211"/>
      <c r="AC57" s="212"/>
      <c r="AD57" s="208" t="s">
        <v>480</v>
      </c>
      <c r="AE57" s="210"/>
      <c r="AF57" s="210"/>
      <c r="AG57" s="203" t="s">
        <v>480</v>
      </c>
      <c r="AH57" s="212"/>
      <c r="AI57" s="212"/>
      <c r="AJ57" s="208" t="s">
        <v>480</v>
      </c>
      <c r="AK57" s="210"/>
      <c r="AL57" s="210"/>
      <c r="AM57" s="209" t="s">
        <v>480</v>
      </c>
      <c r="AN57" s="212"/>
      <c r="AO57" s="212"/>
      <c r="AP57" s="208" t="s">
        <v>480</v>
      </c>
    </row>
    <row r="58" spans="1:42" ht="81.599999999999994" customHeight="1" thickBot="1">
      <c r="A58" s="247">
        <f t="shared" si="0"/>
        <v>44834</v>
      </c>
      <c r="B58" s="175" t="s">
        <v>43</v>
      </c>
      <c r="C58" s="176" t="s">
        <v>201</v>
      </c>
      <c r="D58" s="176" t="s">
        <v>201</v>
      </c>
      <c r="E58" s="177" t="s">
        <v>445</v>
      </c>
      <c r="F58" s="154" t="s">
        <v>497</v>
      </c>
      <c r="G58" s="154" t="s">
        <v>542</v>
      </c>
      <c r="H58" s="154" t="s">
        <v>544</v>
      </c>
      <c r="I58" s="203" t="s">
        <v>480</v>
      </c>
      <c r="J58" s="165"/>
      <c r="K58" s="149">
        <f>AggregatedDataFile!U2</f>
        <v>0</v>
      </c>
      <c r="L58" s="208" t="s">
        <v>480</v>
      </c>
      <c r="M58" s="154" t="s">
        <v>499</v>
      </c>
      <c r="N58" s="154" t="s">
        <v>545</v>
      </c>
      <c r="O58" s="203" t="s">
        <v>480</v>
      </c>
      <c r="P58" s="164"/>
      <c r="Q58" s="149">
        <f>AggregatedDataFile!U3</f>
        <v>0</v>
      </c>
      <c r="R58" s="208" t="s">
        <v>480</v>
      </c>
      <c r="S58" s="154" t="s">
        <v>543</v>
      </c>
      <c r="T58" s="154" t="s">
        <v>546</v>
      </c>
      <c r="U58" s="203" t="s">
        <v>480</v>
      </c>
      <c r="V58" s="164"/>
      <c r="W58" s="149">
        <f>AggregatedDataFile!U4</f>
        <v>0</v>
      </c>
      <c r="X58" s="208" t="s">
        <v>480</v>
      </c>
      <c r="Y58" s="154" t="str">
        <f>AggregatedDataFile!$C$5</f>
        <v>Nasdaq Clearing</v>
      </c>
      <c r="Z58" s="154" t="str">
        <f>AggregatedDataFile!$D$5</f>
        <v>SEK</v>
      </c>
      <c r="AA58" s="209" t="s">
        <v>480</v>
      </c>
      <c r="AB58" s="168" t="s">
        <v>522</v>
      </c>
      <c r="AC58" s="169" t="str">
        <f>AggregatedDataFile!U5</f>
        <v>https://www.nasdaq.com/docs/2021/08/31/Guide-To-Nasdaq-Clearing-Default-Funds_20210901.pdf</v>
      </c>
      <c r="AD58" s="208" t="s">
        <v>480</v>
      </c>
      <c r="AE58" s="210"/>
      <c r="AF58" s="210"/>
      <c r="AG58" s="203" t="s">
        <v>480</v>
      </c>
      <c r="AH58" s="212"/>
      <c r="AI58" s="212"/>
      <c r="AJ58" s="208" t="s">
        <v>480</v>
      </c>
      <c r="AK58" s="210"/>
      <c r="AL58" s="210"/>
      <c r="AM58" s="209" t="s">
        <v>480</v>
      </c>
      <c r="AN58" s="212"/>
      <c r="AO58" s="212"/>
      <c r="AP58" s="208" t="s">
        <v>480</v>
      </c>
    </row>
    <row r="59" spans="1:42" ht="81.599999999999994" customHeight="1" thickBot="1">
      <c r="A59" s="246">
        <f t="shared" si="0"/>
        <v>44834</v>
      </c>
      <c r="B59" s="172" t="s">
        <v>44</v>
      </c>
      <c r="C59" s="173" t="s">
        <v>202</v>
      </c>
      <c r="D59" s="173" t="s">
        <v>290</v>
      </c>
      <c r="E59" s="174" t="s">
        <v>750</v>
      </c>
      <c r="F59" s="154" t="s">
        <v>497</v>
      </c>
      <c r="G59" s="154" t="s">
        <v>542</v>
      </c>
      <c r="H59" s="154" t="s">
        <v>544</v>
      </c>
      <c r="I59" s="203" t="s">
        <v>480</v>
      </c>
      <c r="J59" s="165"/>
      <c r="K59" s="241">
        <f>AggregatedDataFile!V2</f>
        <v>0</v>
      </c>
      <c r="L59" s="208" t="s">
        <v>480</v>
      </c>
      <c r="M59" s="154" t="s">
        <v>499</v>
      </c>
      <c r="N59" s="154" t="s">
        <v>545</v>
      </c>
      <c r="O59" s="203" t="s">
        <v>480</v>
      </c>
      <c r="P59" s="164"/>
      <c r="Q59" s="149">
        <f>AggregatedDataFile!V3</f>
        <v>0</v>
      </c>
      <c r="R59" s="208" t="s">
        <v>480</v>
      </c>
      <c r="S59" s="154" t="s">
        <v>543</v>
      </c>
      <c r="T59" s="154" t="s">
        <v>546</v>
      </c>
      <c r="U59" s="203" t="s">
        <v>480</v>
      </c>
      <c r="V59" s="164"/>
      <c r="W59" s="149">
        <f>AggregatedDataFile!V4</f>
        <v>0</v>
      </c>
      <c r="X59" s="208" t="s">
        <v>480</v>
      </c>
      <c r="Y59" s="154" t="str">
        <f>AggregatedDataFile!$C$5</f>
        <v>Nasdaq Clearing</v>
      </c>
      <c r="Z59" s="154" t="str">
        <f>AggregatedDataFile!$D$5</f>
        <v>SEK</v>
      </c>
      <c r="AA59" s="209" t="s">
        <v>480</v>
      </c>
      <c r="AB59" s="168" t="s">
        <v>522</v>
      </c>
      <c r="AC59" s="264">
        <f>AggregatedDataFile!V5</f>
        <v>0.99199999999999999</v>
      </c>
      <c r="AD59" s="208" t="s">
        <v>480</v>
      </c>
      <c r="AE59" s="210"/>
      <c r="AF59" s="210"/>
      <c r="AG59" s="203" t="s">
        <v>480</v>
      </c>
      <c r="AH59" s="212"/>
      <c r="AI59" s="212"/>
      <c r="AJ59" s="208" t="s">
        <v>480</v>
      </c>
      <c r="AK59" s="210"/>
      <c r="AL59" s="210"/>
      <c r="AM59" s="209" t="s">
        <v>480</v>
      </c>
      <c r="AN59" s="212"/>
      <c r="AO59" s="212"/>
      <c r="AP59" s="208" t="s">
        <v>480</v>
      </c>
    </row>
    <row r="60" spans="1:42" ht="81.599999999999994" customHeight="1" thickBot="1">
      <c r="A60" s="247">
        <f t="shared" si="0"/>
        <v>44834</v>
      </c>
      <c r="B60" s="175" t="s">
        <v>47</v>
      </c>
      <c r="C60" s="176" t="s">
        <v>202</v>
      </c>
      <c r="D60" s="176" t="s">
        <v>291</v>
      </c>
      <c r="E60" s="177" t="s">
        <v>445</v>
      </c>
      <c r="F60" s="154" t="s">
        <v>497</v>
      </c>
      <c r="G60" s="154" t="s">
        <v>542</v>
      </c>
      <c r="H60" s="154" t="s">
        <v>544</v>
      </c>
      <c r="I60" s="203" t="s">
        <v>480</v>
      </c>
      <c r="J60" s="165"/>
      <c r="K60" s="149">
        <f>AggregatedDataFile!W2</f>
        <v>0</v>
      </c>
      <c r="L60" s="208" t="s">
        <v>480</v>
      </c>
      <c r="M60" s="154" t="s">
        <v>499</v>
      </c>
      <c r="N60" s="154" t="s">
        <v>545</v>
      </c>
      <c r="O60" s="203" t="s">
        <v>480</v>
      </c>
      <c r="P60" s="164"/>
      <c r="Q60" s="149">
        <f>AggregatedDataFile!W3</f>
        <v>0</v>
      </c>
      <c r="R60" s="208" t="s">
        <v>480</v>
      </c>
      <c r="S60" s="154" t="s">
        <v>543</v>
      </c>
      <c r="T60" s="154" t="s">
        <v>546</v>
      </c>
      <c r="U60" s="203" t="s">
        <v>480</v>
      </c>
      <c r="V60" s="164"/>
      <c r="W60" s="149">
        <f>AggregatedDataFile!W4</f>
        <v>0</v>
      </c>
      <c r="X60" s="208" t="s">
        <v>480</v>
      </c>
      <c r="Y60" s="154" t="str">
        <f>AggregatedDataFile!$C$5</f>
        <v>Nasdaq Clearing</v>
      </c>
      <c r="Z60" s="154" t="str">
        <f>AggregatedDataFile!$D$5</f>
        <v>SEK</v>
      </c>
      <c r="AA60" s="209" t="s">
        <v>480</v>
      </c>
      <c r="AB60" s="168" t="s">
        <v>751</v>
      </c>
      <c r="AC60" s="169" t="str">
        <f>AggregatedDataFile!W5</f>
        <v>5 days</v>
      </c>
      <c r="AD60" s="208" t="s">
        <v>480</v>
      </c>
      <c r="AE60" s="210"/>
      <c r="AF60" s="210"/>
      <c r="AG60" s="203" t="s">
        <v>480</v>
      </c>
      <c r="AH60" s="212"/>
      <c r="AI60" s="212"/>
      <c r="AJ60" s="208" t="s">
        <v>480</v>
      </c>
      <c r="AK60" s="210"/>
      <c r="AL60" s="210"/>
      <c r="AM60" s="209" t="s">
        <v>480</v>
      </c>
      <c r="AN60" s="212"/>
      <c r="AO60" s="212"/>
      <c r="AP60" s="208" t="s">
        <v>480</v>
      </c>
    </row>
    <row r="61" spans="1:42" ht="81.599999999999994" customHeight="1" thickBot="1">
      <c r="A61" s="246">
        <f t="shared" si="0"/>
        <v>44834</v>
      </c>
      <c r="B61" s="172" t="s">
        <v>48</v>
      </c>
      <c r="C61" s="173" t="s">
        <v>202</v>
      </c>
      <c r="D61" s="173" t="s">
        <v>292</v>
      </c>
      <c r="E61" s="174" t="s">
        <v>520</v>
      </c>
      <c r="F61" s="154" t="s">
        <v>497</v>
      </c>
      <c r="G61" s="154" t="s">
        <v>542</v>
      </c>
      <c r="H61" s="154" t="s">
        <v>544</v>
      </c>
      <c r="I61" s="203" t="s">
        <v>480</v>
      </c>
      <c r="J61" s="165"/>
      <c r="K61" s="149">
        <f>AggregatedDataFile!X2</f>
        <v>0</v>
      </c>
      <c r="L61" s="208" t="s">
        <v>480</v>
      </c>
      <c r="M61" s="154" t="s">
        <v>499</v>
      </c>
      <c r="N61" s="154" t="s">
        <v>545</v>
      </c>
      <c r="O61" s="203" t="s">
        <v>480</v>
      </c>
      <c r="P61" s="164"/>
      <c r="Q61" s="149">
        <f>AggregatedDataFile!X3</f>
        <v>0</v>
      </c>
      <c r="R61" s="208" t="s">
        <v>480</v>
      </c>
      <c r="S61" s="154" t="s">
        <v>543</v>
      </c>
      <c r="T61" s="154" t="s">
        <v>546</v>
      </c>
      <c r="U61" s="203" t="s">
        <v>480</v>
      </c>
      <c r="V61" s="164"/>
      <c r="W61" s="149">
        <f>AggregatedDataFile!X4</f>
        <v>0</v>
      </c>
      <c r="X61" s="208" t="s">
        <v>480</v>
      </c>
      <c r="Y61" s="154" t="str">
        <f>AggregatedDataFile!$C$5</f>
        <v>Nasdaq Clearing</v>
      </c>
      <c r="Z61" s="154" t="str">
        <f>AggregatedDataFile!$D$5</f>
        <v>SEK</v>
      </c>
      <c r="AA61" s="209" t="s">
        <v>480</v>
      </c>
      <c r="AB61" s="168" t="s">
        <v>801</v>
      </c>
      <c r="AC61" s="169" t="str">
        <f>AggregatedDataFile!X5</f>
        <v>10 years</v>
      </c>
      <c r="AD61" s="208" t="s">
        <v>480</v>
      </c>
      <c r="AE61" s="210"/>
      <c r="AF61" s="210"/>
      <c r="AG61" s="203" t="s">
        <v>480</v>
      </c>
      <c r="AH61" s="212"/>
      <c r="AI61" s="212"/>
      <c r="AJ61" s="208" t="s">
        <v>480</v>
      </c>
      <c r="AK61" s="210"/>
      <c r="AL61" s="210"/>
      <c r="AM61" s="209" t="s">
        <v>480</v>
      </c>
      <c r="AN61" s="212"/>
      <c r="AO61" s="212"/>
      <c r="AP61" s="208" t="s">
        <v>480</v>
      </c>
    </row>
    <row r="62" spans="1:42" ht="81.599999999999994" customHeight="1" thickBot="1">
      <c r="A62" s="247">
        <f t="shared" si="0"/>
        <v>44834</v>
      </c>
      <c r="B62" s="175" t="s">
        <v>49</v>
      </c>
      <c r="C62" s="176" t="s">
        <v>202</v>
      </c>
      <c r="D62" s="176" t="s">
        <v>293</v>
      </c>
      <c r="E62" s="177" t="s">
        <v>520</v>
      </c>
      <c r="F62" s="154" t="s">
        <v>497</v>
      </c>
      <c r="G62" s="154" t="s">
        <v>542</v>
      </c>
      <c r="H62" s="154" t="s">
        <v>544</v>
      </c>
      <c r="I62" s="203" t="s">
        <v>480</v>
      </c>
      <c r="J62" s="165"/>
      <c r="K62" s="149">
        <f>AggregatedDataFile!Y2</f>
        <v>0</v>
      </c>
      <c r="L62" s="208" t="s">
        <v>480</v>
      </c>
      <c r="M62" s="154" t="s">
        <v>499</v>
      </c>
      <c r="N62" s="154" t="s">
        <v>545</v>
      </c>
      <c r="O62" s="203" t="s">
        <v>480</v>
      </c>
      <c r="P62" s="164"/>
      <c r="Q62" s="149">
        <f>AggregatedDataFile!Y3</f>
        <v>0</v>
      </c>
      <c r="R62" s="208" t="s">
        <v>480</v>
      </c>
      <c r="S62" s="154" t="s">
        <v>543</v>
      </c>
      <c r="T62" s="154" t="s">
        <v>546</v>
      </c>
      <c r="U62" s="203" t="s">
        <v>480</v>
      </c>
      <c r="V62" s="164"/>
      <c r="W62" s="149">
        <f>AggregatedDataFile!Y4</f>
        <v>0</v>
      </c>
      <c r="X62" s="208" t="s">
        <v>480</v>
      </c>
      <c r="Y62" s="154" t="str">
        <f>AggregatedDataFile!$C$5</f>
        <v>Nasdaq Clearing</v>
      </c>
      <c r="Z62" s="154" t="str">
        <f>AggregatedDataFile!$D$5</f>
        <v>SEK</v>
      </c>
      <c r="AA62" s="209" t="s">
        <v>480</v>
      </c>
      <c r="AB62" s="168" t="s">
        <v>522</v>
      </c>
      <c r="AC62" s="169">
        <f>AggregatedDataFile!Y5</f>
        <v>0</v>
      </c>
      <c r="AD62" s="208" t="s">
        <v>480</v>
      </c>
      <c r="AE62" s="210"/>
      <c r="AF62" s="210"/>
      <c r="AG62" s="203" t="s">
        <v>480</v>
      </c>
      <c r="AH62" s="212"/>
      <c r="AI62" s="212"/>
      <c r="AJ62" s="208" t="s">
        <v>480</v>
      </c>
      <c r="AK62" s="210"/>
      <c r="AL62" s="210"/>
      <c r="AM62" s="209" t="s">
        <v>480</v>
      </c>
      <c r="AN62" s="212"/>
      <c r="AO62" s="212"/>
      <c r="AP62" s="208" t="s">
        <v>480</v>
      </c>
    </row>
    <row r="63" spans="1:42" ht="81.599999999999994" customHeight="1">
      <c r="A63" s="250">
        <f t="shared" si="0"/>
        <v>44834</v>
      </c>
      <c r="B63" s="152" t="s">
        <v>45</v>
      </c>
      <c r="C63" s="178" t="s">
        <v>203</v>
      </c>
      <c r="D63" s="178" t="s">
        <v>377</v>
      </c>
      <c r="E63" s="179" t="s">
        <v>518</v>
      </c>
      <c r="F63" s="154" t="s">
        <v>497</v>
      </c>
      <c r="G63" s="154" t="s">
        <v>542</v>
      </c>
      <c r="H63" s="154" t="s">
        <v>544</v>
      </c>
      <c r="I63" s="203" t="s">
        <v>480</v>
      </c>
      <c r="J63" s="165" t="s">
        <v>259</v>
      </c>
      <c r="K63" s="262">
        <f>Nasdaq_DataFile_6_1_2022_Q3!F2</f>
        <v>17703850770.888062</v>
      </c>
      <c r="L63" s="208" t="s">
        <v>480</v>
      </c>
      <c r="M63" s="154" t="s">
        <v>499</v>
      </c>
      <c r="N63" s="154" t="s">
        <v>545</v>
      </c>
      <c r="O63" s="203" t="s">
        <v>480</v>
      </c>
      <c r="P63" s="164" t="s">
        <v>259</v>
      </c>
      <c r="Q63" s="221">
        <f>Nasdaq_DataFile_6_1_2022_Q3!F5</f>
        <v>6894039545.1780758</v>
      </c>
      <c r="R63" s="208" t="s">
        <v>480</v>
      </c>
      <c r="S63" s="154" t="s">
        <v>543</v>
      </c>
      <c r="T63" s="154" t="s">
        <v>546</v>
      </c>
      <c r="U63" s="203" t="s">
        <v>480</v>
      </c>
      <c r="V63" s="164" t="s">
        <v>259</v>
      </c>
      <c r="W63" s="221">
        <f>Nasdaq_DataFile_6_1_2022_Q3!F8</f>
        <v>209982716</v>
      </c>
      <c r="X63" s="208" t="s">
        <v>480</v>
      </c>
      <c r="Y63" s="210"/>
      <c r="Z63" s="210"/>
      <c r="AA63" s="209" t="s">
        <v>480</v>
      </c>
      <c r="AB63" s="211"/>
      <c r="AC63" s="212"/>
      <c r="AD63" s="208" t="s">
        <v>480</v>
      </c>
      <c r="AE63" s="210"/>
      <c r="AF63" s="210"/>
      <c r="AG63" s="203" t="s">
        <v>480</v>
      </c>
      <c r="AH63" s="212"/>
      <c r="AI63" s="212"/>
      <c r="AJ63" s="208" t="s">
        <v>480</v>
      </c>
      <c r="AK63" s="210"/>
      <c r="AL63" s="210"/>
      <c r="AM63" s="209" t="s">
        <v>480</v>
      </c>
      <c r="AN63" s="212"/>
      <c r="AO63" s="212"/>
      <c r="AP63" s="208" t="s">
        <v>480</v>
      </c>
    </row>
    <row r="64" spans="1:42" ht="81.599999999999994" customHeight="1">
      <c r="A64" s="252">
        <f t="shared" si="0"/>
        <v>44834</v>
      </c>
      <c r="B64" s="153" t="s">
        <v>45</v>
      </c>
      <c r="C64" s="182" t="s">
        <v>203</v>
      </c>
      <c r="D64" s="182" t="s">
        <v>377</v>
      </c>
      <c r="E64" s="183" t="s">
        <v>518</v>
      </c>
      <c r="F64" s="154" t="s">
        <v>497</v>
      </c>
      <c r="G64" s="154" t="s">
        <v>542</v>
      </c>
      <c r="H64" s="154" t="s">
        <v>544</v>
      </c>
      <c r="I64" s="203" t="s">
        <v>480</v>
      </c>
      <c r="J64" s="165" t="s">
        <v>260</v>
      </c>
      <c r="K64" s="262">
        <f>Nasdaq_DataFile_6_1_2022_Q3!F3</f>
        <v>13564660003.507557</v>
      </c>
      <c r="L64" s="208" t="s">
        <v>480</v>
      </c>
      <c r="M64" s="154" t="s">
        <v>499</v>
      </c>
      <c r="N64" s="154" t="s">
        <v>545</v>
      </c>
      <c r="O64" s="203" t="s">
        <v>480</v>
      </c>
      <c r="P64" s="164" t="s">
        <v>260</v>
      </c>
      <c r="Q64" s="221">
        <f>Nasdaq_DataFile_6_1_2022_Q3!F6</f>
        <v>233831213</v>
      </c>
      <c r="R64" s="208" t="s">
        <v>480</v>
      </c>
      <c r="S64" s="154" t="s">
        <v>543</v>
      </c>
      <c r="T64" s="154" t="s">
        <v>546</v>
      </c>
      <c r="U64" s="203" t="s">
        <v>480</v>
      </c>
      <c r="V64" s="164" t="s">
        <v>260</v>
      </c>
      <c r="W64" s="221">
        <f>Nasdaq_DataFile_6_1_2022_Q3!F9</f>
        <v>0</v>
      </c>
      <c r="X64" s="208" t="s">
        <v>480</v>
      </c>
      <c r="Y64" s="210"/>
      <c r="Z64" s="210"/>
      <c r="AA64" s="209" t="s">
        <v>480</v>
      </c>
      <c r="AB64" s="211"/>
      <c r="AC64" s="212"/>
      <c r="AD64" s="208" t="s">
        <v>480</v>
      </c>
      <c r="AE64" s="210"/>
      <c r="AF64" s="210"/>
      <c r="AG64" s="203" t="s">
        <v>480</v>
      </c>
      <c r="AH64" s="212"/>
      <c r="AI64" s="212"/>
      <c r="AJ64" s="208" t="s">
        <v>480</v>
      </c>
      <c r="AK64" s="210"/>
      <c r="AL64" s="210"/>
      <c r="AM64" s="209" t="s">
        <v>480</v>
      </c>
      <c r="AN64" s="212"/>
      <c r="AO64" s="212"/>
      <c r="AP64" s="208" t="s">
        <v>480</v>
      </c>
    </row>
    <row r="65" spans="1:42" ht="81.599999999999994" customHeight="1" thickBot="1">
      <c r="A65" s="252">
        <f t="shared" si="0"/>
        <v>44834</v>
      </c>
      <c r="B65" s="153" t="s">
        <v>45</v>
      </c>
      <c r="C65" s="182" t="s">
        <v>203</v>
      </c>
      <c r="D65" s="182" t="s">
        <v>377</v>
      </c>
      <c r="E65" s="183" t="s">
        <v>518</v>
      </c>
      <c r="F65" s="154" t="s">
        <v>497</v>
      </c>
      <c r="G65" s="154" t="s">
        <v>542</v>
      </c>
      <c r="H65" s="154" t="s">
        <v>544</v>
      </c>
      <c r="I65" s="203" t="s">
        <v>480</v>
      </c>
      <c r="J65" s="165" t="s">
        <v>269</v>
      </c>
      <c r="K65" s="262">
        <f>Nasdaq_DataFile_6_1_2022_Q3!F4</f>
        <v>10758440538.784147</v>
      </c>
      <c r="L65" s="208" t="s">
        <v>480</v>
      </c>
      <c r="M65" s="154" t="s">
        <v>499</v>
      </c>
      <c r="N65" s="154" t="s">
        <v>545</v>
      </c>
      <c r="O65" s="203" t="s">
        <v>480</v>
      </c>
      <c r="P65" s="164" t="s">
        <v>269</v>
      </c>
      <c r="Q65" s="221">
        <f>Nasdaq_DataFile_6_1_2022_Q3!F7</f>
        <v>2992148258.371736</v>
      </c>
      <c r="R65" s="208" t="s">
        <v>480</v>
      </c>
      <c r="S65" s="154" t="s">
        <v>543</v>
      </c>
      <c r="T65" s="154" t="s">
        <v>546</v>
      </c>
      <c r="U65" s="203" t="s">
        <v>480</v>
      </c>
      <c r="V65" s="164" t="s">
        <v>269</v>
      </c>
      <c r="W65" s="221">
        <f>Nasdaq_DataFile_6_1_2022_Q3!F10</f>
        <v>83229158</v>
      </c>
      <c r="X65" s="208" t="s">
        <v>480</v>
      </c>
      <c r="Y65" s="210"/>
      <c r="Z65" s="210"/>
      <c r="AA65" s="209" t="s">
        <v>480</v>
      </c>
      <c r="AB65" s="211"/>
      <c r="AC65" s="212"/>
      <c r="AD65" s="208" t="s">
        <v>480</v>
      </c>
      <c r="AE65" s="210"/>
      <c r="AF65" s="210"/>
      <c r="AG65" s="203" t="s">
        <v>480</v>
      </c>
      <c r="AH65" s="212"/>
      <c r="AI65" s="212"/>
      <c r="AJ65" s="208" t="s">
        <v>480</v>
      </c>
      <c r="AK65" s="210"/>
      <c r="AL65" s="210"/>
      <c r="AM65" s="209" t="s">
        <v>480</v>
      </c>
      <c r="AN65" s="212"/>
      <c r="AO65" s="212"/>
      <c r="AP65" s="208" t="s">
        <v>480</v>
      </c>
    </row>
    <row r="66" spans="1:42" ht="81.599999999999994" customHeight="1">
      <c r="A66" s="248">
        <f t="shared" si="0"/>
        <v>44834</v>
      </c>
      <c r="B66" s="155" t="s">
        <v>46</v>
      </c>
      <c r="C66" s="156" t="s">
        <v>204</v>
      </c>
      <c r="D66" s="156" t="s">
        <v>378</v>
      </c>
      <c r="E66" s="157" t="s">
        <v>518</v>
      </c>
      <c r="F66" s="154" t="s">
        <v>497</v>
      </c>
      <c r="G66" s="154" t="s">
        <v>542</v>
      </c>
      <c r="H66" s="154" t="s">
        <v>544</v>
      </c>
      <c r="I66" s="203" t="s">
        <v>480</v>
      </c>
      <c r="J66" s="165" t="str">
        <f>Nasdaq_DataFile_6.2_2022_Q3!D2</f>
        <v>HouseIM_PreHaircut</v>
      </c>
      <c r="K66" s="262">
        <f>Nasdaq_DataFile_6.2_2022_Q3!F2</f>
        <v>2856584136.9806933</v>
      </c>
      <c r="L66" s="208" t="s">
        <v>480</v>
      </c>
      <c r="M66" s="154" t="s">
        <v>499</v>
      </c>
      <c r="N66" s="154" t="s">
        <v>545</v>
      </c>
      <c r="O66" s="203" t="s">
        <v>480</v>
      </c>
      <c r="P66" s="164" t="str">
        <f>Nasdaq_DataFile_6.2_2022_Q3!D2</f>
        <v>HouseIM_PreHaircut</v>
      </c>
      <c r="Q66" s="221">
        <f>Nasdaq_DataFile_6.2_2022_Q3!F8</f>
        <v>3933286189.3707051</v>
      </c>
      <c r="R66" s="208" t="s">
        <v>480</v>
      </c>
      <c r="S66" s="154" t="s">
        <v>543</v>
      </c>
      <c r="T66" s="154" t="s">
        <v>546</v>
      </c>
      <c r="U66" s="203" t="s">
        <v>480</v>
      </c>
      <c r="V66" s="164" t="str">
        <f>Nasdaq_DataFile_6.2_2022_Q3!D2</f>
        <v>HouseIM_PreHaircut</v>
      </c>
      <c r="W66" s="221">
        <f>Nasdaq_DataFile_6.2_2022_Q3!F14</f>
        <v>179586856.38941264</v>
      </c>
      <c r="X66" s="208" t="s">
        <v>480</v>
      </c>
      <c r="Y66" s="210"/>
      <c r="Z66" s="210"/>
      <c r="AA66" s="209" t="s">
        <v>480</v>
      </c>
      <c r="AB66" s="211"/>
      <c r="AC66" s="212"/>
      <c r="AD66" s="208" t="s">
        <v>480</v>
      </c>
      <c r="AE66" s="210"/>
      <c r="AF66" s="210"/>
      <c r="AG66" s="203" t="s">
        <v>480</v>
      </c>
      <c r="AH66" s="212"/>
      <c r="AI66" s="212"/>
      <c r="AJ66" s="208" t="s">
        <v>480</v>
      </c>
      <c r="AK66" s="210"/>
      <c r="AL66" s="210"/>
      <c r="AM66" s="209" t="s">
        <v>480</v>
      </c>
      <c r="AN66" s="212"/>
      <c r="AO66" s="212"/>
      <c r="AP66" s="208" t="s">
        <v>480</v>
      </c>
    </row>
    <row r="67" spans="1:42" ht="81.599999999999994" customHeight="1">
      <c r="A67" s="253">
        <f t="shared" si="0"/>
        <v>44834</v>
      </c>
      <c r="B67" s="158" t="s">
        <v>46</v>
      </c>
      <c r="C67" s="159" t="s">
        <v>204</v>
      </c>
      <c r="D67" s="159" t="s">
        <v>378</v>
      </c>
      <c r="E67" s="160" t="s">
        <v>518</v>
      </c>
      <c r="F67" s="154" t="s">
        <v>497</v>
      </c>
      <c r="G67" s="154" t="s">
        <v>542</v>
      </c>
      <c r="H67" s="154" t="s">
        <v>544</v>
      </c>
      <c r="I67" s="203" t="s">
        <v>480</v>
      </c>
      <c r="J67" s="165" t="str">
        <f>Nasdaq_DataFile_6.2_2022_Q3!D3</f>
        <v>HouseIM_PostHaircut</v>
      </c>
      <c r="K67" s="262">
        <f>Nasdaq_DataFile_6.2_2022_Q3!F3</f>
        <v>2856584136.9806933</v>
      </c>
      <c r="L67" s="208" t="s">
        <v>480</v>
      </c>
      <c r="M67" s="154" t="s">
        <v>499</v>
      </c>
      <c r="N67" s="154" t="s">
        <v>545</v>
      </c>
      <c r="O67" s="203" t="s">
        <v>480</v>
      </c>
      <c r="P67" s="164" t="str">
        <f>Nasdaq_DataFile_6.2_2022_Q3!D3</f>
        <v>HouseIM_PostHaircut</v>
      </c>
      <c r="Q67" s="221">
        <f>Nasdaq_DataFile_6.2_2022_Q3!F9</f>
        <v>3933286189.3707051</v>
      </c>
      <c r="R67" s="208" t="s">
        <v>480</v>
      </c>
      <c r="S67" s="154" t="s">
        <v>543</v>
      </c>
      <c r="T67" s="154" t="s">
        <v>546</v>
      </c>
      <c r="U67" s="203" t="s">
        <v>480</v>
      </c>
      <c r="V67" s="164" t="str">
        <f>Nasdaq_DataFile_6.2_2022_Q3!D3</f>
        <v>HouseIM_PostHaircut</v>
      </c>
      <c r="W67" s="221">
        <f>Nasdaq_DataFile_6.2_2022_Q3!F15</f>
        <v>179586856.38941264</v>
      </c>
      <c r="X67" s="208" t="s">
        <v>480</v>
      </c>
      <c r="Y67" s="210"/>
      <c r="Z67" s="210"/>
      <c r="AA67" s="209" t="s">
        <v>480</v>
      </c>
      <c r="AB67" s="211"/>
      <c r="AC67" s="212"/>
      <c r="AD67" s="208" t="s">
        <v>480</v>
      </c>
      <c r="AE67" s="210"/>
      <c r="AF67" s="210"/>
      <c r="AG67" s="203" t="s">
        <v>480</v>
      </c>
      <c r="AH67" s="212"/>
      <c r="AI67" s="212"/>
      <c r="AJ67" s="208" t="s">
        <v>480</v>
      </c>
      <c r="AK67" s="210"/>
      <c r="AL67" s="210"/>
      <c r="AM67" s="209" t="s">
        <v>480</v>
      </c>
      <c r="AN67" s="212"/>
      <c r="AO67" s="212"/>
      <c r="AP67" s="208" t="s">
        <v>480</v>
      </c>
    </row>
    <row r="68" spans="1:42" ht="81.599999999999994" customHeight="1">
      <c r="A68" s="253">
        <f t="shared" ref="A68:A131" si="1">$A$2</f>
        <v>44834</v>
      </c>
      <c r="B68" s="158" t="s">
        <v>46</v>
      </c>
      <c r="C68" s="159" t="s">
        <v>204</v>
      </c>
      <c r="D68" s="159" t="s">
        <v>378</v>
      </c>
      <c r="E68" s="160" t="s">
        <v>518</v>
      </c>
      <c r="F68" s="154" t="s">
        <v>497</v>
      </c>
      <c r="G68" s="154" t="s">
        <v>542</v>
      </c>
      <c r="H68" s="154" t="s">
        <v>544</v>
      </c>
      <c r="I68" s="203" t="s">
        <v>480</v>
      </c>
      <c r="J68" s="165" t="str">
        <f>Nasdaq_DataFile_6.2_2022_Q3!D4</f>
        <v>ClientIM_PreHaircut</v>
      </c>
      <c r="K68" s="262">
        <f>Nasdaq_DataFile_6.2_2022_Q3!F4</f>
        <v>10853315321.472355</v>
      </c>
      <c r="L68" s="208" t="s">
        <v>480</v>
      </c>
      <c r="M68" s="154" t="s">
        <v>499</v>
      </c>
      <c r="N68" s="154" t="s">
        <v>545</v>
      </c>
      <c r="O68" s="203" t="s">
        <v>480</v>
      </c>
      <c r="P68" s="164" t="str">
        <f>Nasdaq_DataFile_6.2_2022_Q3!D4</f>
        <v>ClientIM_PreHaircut</v>
      </c>
      <c r="Q68" s="221">
        <f>Nasdaq_DataFile_6.2_2022_Q3!F10</f>
        <v>1826029546.9776988</v>
      </c>
      <c r="R68" s="208" t="s">
        <v>480</v>
      </c>
      <c r="S68" s="154" t="s">
        <v>543</v>
      </c>
      <c r="T68" s="154" t="s">
        <v>546</v>
      </c>
      <c r="U68" s="203" t="s">
        <v>480</v>
      </c>
      <c r="V68" s="164" t="str">
        <f>Nasdaq_DataFile_6.2_2022_Q3!D4</f>
        <v>ClientIM_PreHaircut</v>
      </c>
      <c r="W68" s="221">
        <f>Nasdaq_DataFile_6.2_2022_Q3!F16</f>
        <v>117116956.40299676</v>
      </c>
      <c r="X68" s="208" t="s">
        <v>480</v>
      </c>
      <c r="Y68" s="210"/>
      <c r="Z68" s="210"/>
      <c r="AA68" s="209" t="s">
        <v>480</v>
      </c>
      <c r="AB68" s="211"/>
      <c r="AC68" s="212"/>
      <c r="AD68" s="208" t="s">
        <v>480</v>
      </c>
      <c r="AE68" s="210"/>
      <c r="AF68" s="210"/>
      <c r="AG68" s="203" t="s">
        <v>480</v>
      </c>
      <c r="AH68" s="212"/>
      <c r="AI68" s="212"/>
      <c r="AJ68" s="208" t="s">
        <v>480</v>
      </c>
      <c r="AK68" s="210"/>
      <c r="AL68" s="210"/>
      <c r="AM68" s="209" t="s">
        <v>480</v>
      </c>
      <c r="AN68" s="212"/>
      <c r="AO68" s="212"/>
      <c r="AP68" s="208" t="s">
        <v>480</v>
      </c>
    </row>
    <row r="69" spans="1:42" ht="81.599999999999994" customHeight="1">
      <c r="A69" s="253">
        <f t="shared" si="1"/>
        <v>44834</v>
      </c>
      <c r="B69" s="158" t="s">
        <v>46</v>
      </c>
      <c r="C69" s="159" t="s">
        <v>204</v>
      </c>
      <c r="D69" s="159" t="s">
        <v>378</v>
      </c>
      <c r="E69" s="160" t="s">
        <v>518</v>
      </c>
      <c r="F69" s="154" t="s">
        <v>497</v>
      </c>
      <c r="G69" s="154" t="s">
        <v>542</v>
      </c>
      <c r="H69" s="154" t="s">
        <v>544</v>
      </c>
      <c r="I69" s="203" t="s">
        <v>480</v>
      </c>
      <c r="J69" s="165" t="str">
        <f>Nasdaq_DataFile_6.2_2022_Q3!D5</f>
        <v>ClientIM_PostHaircut</v>
      </c>
      <c r="K69" s="262">
        <f>Nasdaq_DataFile_6.2_2022_Q3!F5</f>
        <v>10853315321.472355</v>
      </c>
      <c r="L69" s="208" t="s">
        <v>480</v>
      </c>
      <c r="M69" s="154" t="s">
        <v>499</v>
      </c>
      <c r="N69" s="154" t="s">
        <v>545</v>
      </c>
      <c r="O69" s="203" t="s">
        <v>480</v>
      </c>
      <c r="P69" s="164" t="str">
        <f>Nasdaq_DataFile_6.2_2022_Q3!D5</f>
        <v>ClientIM_PostHaircut</v>
      </c>
      <c r="Q69" s="221">
        <f>Nasdaq_DataFile_6.2_2022_Q3!F11</f>
        <v>1826029546.9776988</v>
      </c>
      <c r="R69" s="208" t="s">
        <v>480</v>
      </c>
      <c r="S69" s="154" t="s">
        <v>543</v>
      </c>
      <c r="T69" s="154" t="s">
        <v>546</v>
      </c>
      <c r="U69" s="203" t="s">
        <v>480</v>
      </c>
      <c r="V69" s="164" t="str">
        <f>Nasdaq_DataFile_6.2_2022_Q3!D5</f>
        <v>ClientIM_PostHaircut</v>
      </c>
      <c r="W69" s="221">
        <f>Nasdaq_DataFile_6.2_2022_Q3!F17</f>
        <v>117116956.40299676</v>
      </c>
      <c r="X69" s="208" t="s">
        <v>480</v>
      </c>
      <c r="Y69" s="210"/>
      <c r="Z69" s="210"/>
      <c r="AA69" s="209" t="s">
        <v>480</v>
      </c>
      <c r="AB69" s="211"/>
      <c r="AC69" s="212"/>
      <c r="AD69" s="208" t="s">
        <v>480</v>
      </c>
      <c r="AE69" s="210"/>
      <c r="AF69" s="210"/>
      <c r="AG69" s="203" t="s">
        <v>480</v>
      </c>
      <c r="AH69" s="212"/>
      <c r="AI69" s="212"/>
      <c r="AJ69" s="208" t="s">
        <v>480</v>
      </c>
      <c r="AK69" s="210"/>
      <c r="AL69" s="210"/>
      <c r="AM69" s="209" t="s">
        <v>480</v>
      </c>
      <c r="AN69" s="212"/>
      <c r="AO69" s="212"/>
      <c r="AP69" s="208" t="s">
        <v>480</v>
      </c>
    </row>
    <row r="70" spans="1:42" ht="81.599999999999994" customHeight="1">
      <c r="A70" s="253">
        <f t="shared" si="1"/>
        <v>44834</v>
      </c>
      <c r="B70" s="158" t="s">
        <v>46</v>
      </c>
      <c r="C70" s="159" t="s">
        <v>204</v>
      </c>
      <c r="D70" s="159" t="s">
        <v>378</v>
      </c>
      <c r="E70" s="160" t="s">
        <v>518</v>
      </c>
      <c r="F70" s="154" t="s">
        <v>497</v>
      </c>
      <c r="G70" s="154" t="s">
        <v>542</v>
      </c>
      <c r="H70" s="154" t="s">
        <v>544</v>
      </c>
      <c r="I70" s="203" t="s">
        <v>480</v>
      </c>
      <c r="J70" s="165" t="str">
        <f>Nasdaq_DataFile_6.2_2022_Q3!D6</f>
        <v>TotalIM_PreHaircut</v>
      </c>
      <c r="K70" s="262">
        <f>Nasdaq_DataFile_6.2_2022_Q3!F6</f>
        <v>13709899458.453049</v>
      </c>
      <c r="L70" s="208" t="s">
        <v>480</v>
      </c>
      <c r="M70" s="154" t="s">
        <v>499</v>
      </c>
      <c r="N70" s="154" t="s">
        <v>545</v>
      </c>
      <c r="O70" s="203" t="s">
        <v>480</v>
      </c>
      <c r="P70" s="164" t="str">
        <f>Nasdaq_DataFile_6.2_2022_Q3!D6</f>
        <v>TotalIM_PreHaircut</v>
      </c>
      <c r="Q70" s="221">
        <f>Nasdaq_DataFile_6.2_2022_Q3!F12</f>
        <v>5759315736.3484039</v>
      </c>
      <c r="R70" s="208" t="s">
        <v>480</v>
      </c>
      <c r="S70" s="154" t="s">
        <v>543</v>
      </c>
      <c r="T70" s="154" t="s">
        <v>546</v>
      </c>
      <c r="U70" s="203" t="s">
        <v>480</v>
      </c>
      <c r="V70" s="164" t="str">
        <f>Nasdaq_DataFile_6.2_2022_Q3!D6</f>
        <v>TotalIM_PreHaircut</v>
      </c>
      <c r="W70" s="221">
        <f>Nasdaq_DataFile_6.2_2022_Q3!F18</f>
        <v>296703812.79240942</v>
      </c>
      <c r="X70" s="208" t="s">
        <v>480</v>
      </c>
      <c r="Y70" s="210"/>
      <c r="Z70" s="210"/>
      <c r="AA70" s="209" t="s">
        <v>480</v>
      </c>
      <c r="AB70" s="211"/>
      <c r="AC70" s="212"/>
      <c r="AD70" s="208" t="s">
        <v>480</v>
      </c>
      <c r="AE70" s="210"/>
      <c r="AF70" s="210"/>
      <c r="AG70" s="203" t="s">
        <v>480</v>
      </c>
      <c r="AH70" s="212"/>
      <c r="AI70" s="212"/>
      <c r="AJ70" s="208" t="s">
        <v>480</v>
      </c>
      <c r="AK70" s="210"/>
      <c r="AL70" s="210"/>
      <c r="AM70" s="209" t="s">
        <v>480</v>
      </c>
      <c r="AN70" s="212"/>
      <c r="AO70" s="212"/>
      <c r="AP70" s="208" t="s">
        <v>480</v>
      </c>
    </row>
    <row r="71" spans="1:42" ht="81.599999999999994" customHeight="1" thickBot="1">
      <c r="A71" s="249">
        <f t="shared" si="1"/>
        <v>44834</v>
      </c>
      <c r="B71" s="161" t="s">
        <v>46</v>
      </c>
      <c r="C71" s="162" t="s">
        <v>204</v>
      </c>
      <c r="D71" s="162" t="s">
        <v>378</v>
      </c>
      <c r="E71" s="163" t="s">
        <v>518</v>
      </c>
      <c r="F71" s="154" t="s">
        <v>497</v>
      </c>
      <c r="G71" s="154" t="s">
        <v>542</v>
      </c>
      <c r="H71" s="154" t="s">
        <v>544</v>
      </c>
      <c r="I71" s="203" t="s">
        <v>480</v>
      </c>
      <c r="J71" s="165" t="str">
        <f>Nasdaq_DataFile_6.2_2022_Q3!D7</f>
        <v>TotalIM_PostHaircut</v>
      </c>
      <c r="K71" s="262">
        <f>Nasdaq_DataFile_6.2_2022_Q3!F7</f>
        <v>13709899458.453049</v>
      </c>
      <c r="L71" s="208" t="s">
        <v>480</v>
      </c>
      <c r="M71" s="154" t="s">
        <v>499</v>
      </c>
      <c r="N71" s="154" t="s">
        <v>545</v>
      </c>
      <c r="O71" s="203" t="s">
        <v>480</v>
      </c>
      <c r="P71" s="164" t="str">
        <f>Nasdaq_DataFile_6.2_2022_Q3!D7</f>
        <v>TotalIM_PostHaircut</v>
      </c>
      <c r="Q71" s="221">
        <f>Nasdaq_DataFile_6.2_2022_Q3!F13</f>
        <v>5759315736.3484039</v>
      </c>
      <c r="R71" s="208" t="s">
        <v>480</v>
      </c>
      <c r="S71" s="154" t="s">
        <v>543</v>
      </c>
      <c r="T71" s="154" t="s">
        <v>546</v>
      </c>
      <c r="U71" s="203" t="s">
        <v>480</v>
      </c>
      <c r="V71" s="164" t="str">
        <f>Nasdaq_DataFile_6.2_2022_Q3!D7</f>
        <v>TotalIM_PostHaircut</v>
      </c>
      <c r="W71" s="221">
        <f>Nasdaq_DataFile_6.2_2022_Q3!F19</f>
        <v>296703812.79240942</v>
      </c>
      <c r="X71" s="208" t="s">
        <v>480</v>
      </c>
      <c r="Y71" s="210"/>
      <c r="Z71" s="210"/>
      <c r="AA71" s="209" t="s">
        <v>480</v>
      </c>
      <c r="AB71" s="211"/>
      <c r="AC71" s="212"/>
      <c r="AD71" s="208" t="s">
        <v>480</v>
      </c>
      <c r="AE71" s="210"/>
      <c r="AF71" s="210"/>
      <c r="AG71" s="203" t="s">
        <v>480</v>
      </c>
      <c r="AH71" s="212"/>
      <c r="AI71" s="212"/>
      <c r="AJ71" s="208" t="s">
        <v>480</v>
      </c>
      <c r="AK71" s="210"/>
      <c r="AL71" s="210"/>
      <c r="AM71" s="209" t="s">
        <v>480</v>
      </c>
      <c r="AN71" s="212"/>
      <c r="AO71" s="212"/>
      <c r="AP71" s="208" t="s">
        <v>480</v>
      </c>
    </row>
    <row r="72" spans="1:42" ht="81.599999999999994" customHeight="1">
      <c r="A72" s="250">
        <f t="shared" si="1"/>
        <v>44834</v>
      </c>
      <c r="B72" s="152" t="s">
        <v>50</v>
      </c>
      <c r="C72" s="178" t="s">
        <v>204</v>
      </c>
      <c r="D72" s="178" t="s">
        <v>380</v>
      </c>
      <c r="E72" s="179" t="s">
        <v>518</v>
      </c>
      <c r="F72" s="154" t="s">
        <v>497</v>
      </c>
      <c r="G72" s="154" t="s">
        <v>542</v>
      </c>
      <c r="H72" s="154" t="s">
        <v>544</v>
      </c>
      <c r="I72" s="203" t="s">
        <v>480</v>
      </c>
      <c r="J72" s="165" t="str">
        <f>Nasdaq_DataFile_6.2_2022_Q3!$D$8</f>
        <v>HouseIM_PreHaircut</v>
      </c>
      <c r="K72" s="150">
        <f>Nasdaq_DataFile_6.2_2022_Q3!G2</f>
        <v>0</v>
      </c>
      <c r="L72" s="208" t="s">
        <v>480</v>
      </c>
      <c r="M72" s="154" t="s">
        <v>499</v>
      </c>
      <c r="N72" s="154" t="s">
        <v>545</v>
      </c>
      <c r="O72" s="203" t="s">
        <v>480</v>
      </c>
      <c r="P72" s="164" t="str">
        <f>Nasdaq_DataFile_6.2_2022_Q3!D2</f>
        <v>HouseIM_PreHaircut</v>
      </c>
      <c r="Q72" s="221">
        <f>Nasdaq_DataFile_6.2_2022_Q3!G8</f>
        <v>0</v>
      </c>
      <c r="R72" s="208" t="s">
        <v>480</v>
      </c>
      <c r="S72" s="154" t="s">
        <v>543</v>
      </c>
      <c r="T72" s="154" t="s">
        <v>546</v>
      </c>
      <c r="U72" s="203" t="s">
        <v>480</v>
      </c>
      <c r="V72" s="164" t="str">
        <f>Nasdaq_DataFile_6.2_2022_Q3!D2</f>
        <v>HouseIM_PreHaircut</v>
      </c>
      <c r="W72" s="221">
        <f>Nasdaq_DataFile_6.2_2022_Q3!G14</f>
        <v>0</v>
      </c>
      <c r="X72" s="208" t="s">
        <v>480</v>
      </c>
      <c r="Y72" s="210"/>
      <c r="Z72" s="210"/>
      <c r="AA72" s="209" t="s">
        <v>480</v>
      </c>
      <c r="AB72" s="211"/>
      <c r="AC72" s="212"/>
      <c r="AD72" s="208" t="s">
        <v>480</v>
      </c>
      <c r="AE72" s="210"/>
      <c r="AF72" s="210"/>
      <c r="AG72" s="203" t="s">
        <v>480</v>
      </c>
      <c r="AH72" s="212"/>
      <c r="AI72" s="212"/>
      <c r="AJ72" s="208" t="s">
        <v>480</v>
      </c>
      <c r="AK72" s="210"/>
      <c r="AL72" s="210"/>
      <c r="AM72" s="209" t="s">
        <v>480</v>
      </c>
      <c r="AN72" s="212"/>
      <c r="AO72" s="212"/>
      <c r="AP72" s="208" t="s">
        <v>480</v>
      </c>
    </row>
    <row r="73" spans="1:42" ht="81.599999999999994" customHeight="1">
      <c r="A73" s="252">
        <f t="shared" si="1"/>
        <v>44834</v>
      </c>
      <c r="B73" s="153" t="s">
        <v>50</v>
      </c>
      <c r="C73" s="182" t="s">
        <v>204</v>
      </c>
      <c r="D73" s="182" t="s">
        <v>380</v>
      </c>
      <c r="E73" s="183" t="s">
        <v>518</v>
      </c>
      <c r="F73" s="154" t="s">
        <v>497</v>
      </c>
      <c r="G73" s="154" t="s">
        <v>542</v>
      </c>
      <c r="H73" s="154" t="s">
        <v>544</v>
      </c>
      <c r="I73" s="203" t="s">
        <v>480</v>
      </c>
      <c r="J73" s="165" t="str">
        <f>Nasdaq_DataFile_6.2_2022_Q3!$D$9</f>
        <v>HouseIM_PostHaircut</v>
      </c>
      <c r="K73" s="150">
        <f>Nasdaq_DataFile_6.2_2022_Q3!G3</f>
        <v>0</v>
      </c>
      <c r="L73" s="208" t="s">
        <v>480</v>
      </c>
      <c r="M73" s="154" t="s">
        <v>499</v>
      </c>
      <c r="N73" s="154" t="s">
        <v>545</v>
      </c>
      <c r="O73" s="203" t="s">
        <v>480</v>
      </c>
      <c r="P73" s="164" t="str">
        <f>Nasdaq_DataFile_6.2_2022_Q3!D3</f>
        <v>HouseIM_PostHaircut</v>
      </c>
      <c r="Q73" s="221">
        <f>Nasdaq_DataFile_6.2_2022_Q3!G9</f>
        <v>0</v>
      </c>
      <c r="R73" s="208" t="s">
        <v>480</v>
      </c>
      <c r="S73" s="154" t="s">
        <v>543</v>
      </c>
      <c r="T73" s="154" t="s">
        <v>546</v>
      </c>
      <c r="U73" s="203" t="s">
        <v>480</v>
      </c>
      <c r="V73" s="164" t="str">
        <f>Nasdaq_DataFile_6.2_2022_Q3!D3</f>
        <v>HouseIM_PostHaircut</v>
      </c>
      <c r="W73" s="221">
        <f>Nasdaq_DataFile_6.2_2022_Q3!G15</f>
        <v>0</v>
      </c>
      <c r="X73" s="208" t="s">
        <v>480</v>
      </c>
      <c r="Y73" s="210"/>
      <c r="Z73" s="210"/>
      <c r="AA73" s="209" t="s">
        <v>480</v>
      </c>
      <c r="AB73" s="211"/>
      <c r="AC73" s="212"/>
      <c r="AD73" s="208" t="s">
        <v>480</v>
      </c>
      <c r="AE73" s="210"/>
      <c r="AF73" s="210"/>
      <c r="AG73" s="203" t="s">
        <v>480</v>
      </c>
      <c r="AH73" s="212"/>
      <c r="AI73" s="212"/>
      <c r="AJ73" s="208" t="s">
        <v>480</v>
      </c>
      <c r="AK73" s="210"/>
      <c r="AL73" s="210"/>
      <c r="AM73" s="209" t="s">
        <v>480</v>
      </c>
      <c r="AN73" s="212"/>
      <c r="AO73" s="212"/>
      <c r="AP73" s="208" t="s">
        <v>480</v>
      </c>
    </row>
    <row r="74" spans="1:42" ht="81.599999999999994" customHeight="1">
      <c r="A74" s="252">
        <f t="shared" si="1"/>
        <v>44834</v>
      </c>
      <c r="B74" s="153" t="s">
        <v>50</v>
      </c>
      <c r="C74" s="182" t="s">
        <v>204</v>
      </c>
      <c r="D74" s="182" t="s">
        <v>380</v>
      </c>
      <c r="E74" s="183" t="s">
        <v>518</v>
      </c>
      <c r="F74" s="154" t="s">
        <v>497</v>
      </c>
      <c r="G74" s="154" t="s">
        <v>542</v>
      </c>
      <c r="H74" s="154" t="s">
        <v>544</v>
      </c>
      <c r="I74" s="203" t="s">
        <v>480</v>
      </c>
      <c r="J74" s="165" t="str">
        <f>Nasdaq_DataFile_6.2_2022_Q3!$D$10</f>
        <v>ClientIM_PreHaircut</v>
      </c>
      <c r="K74" s="150">
        <f>Nasdaq_DataFile_6.2_2022_Q3!G4</f>
        <v>0</v>
      </c>
      <c r="L74" s="208" t="s">
        <v>480</v>
      </c>
      <c r="M74" s="154" t="s">
        <v>499</v>
      </c>
      <c r="N74" s="154" t="s">
        <v>545</v>
      </c>
      <c r="O74" s="203" t="s">
        <v>480</v>
      </c>
      <c r="P74" s="164" t="str">
        <f>Nasdaq_DataFile_6.2_2022_Q3!D4</f>
        <v>ClientIM_PreHaircut</v>
      </c>
      <c r="Q74" s="221">
        <f>Nasdaq_DataFile_6.2_2022_Q3!G10</f>
        <v>0</v>
      </c>
      <c r="R74" s="208" t="s">
        <v>480</v>
      </c>
      <c r="S74" s="154" t="s">
        <v>543</v>
      </c>
      <c r="T74" s="154" t="s">
        <v>546</v>
      </c>
      <c r="U74" s="203" t="s">
        <v>480</v>
      </c>
      <c r="V74" s="164" t="str">
        <f>Nasdaq_DataFile_6.2_2022_Q3!D4</f>
        <v>ClientIM_PreHaircut</v>
      </c>
      <c r="W74" s="221">
        <f>Nasdaq_DataFile_6.2_2022_Q3!G16</f>
        <v>0</v>
      </c>
      <c r="X74" s="208" t="s">
        <v>480</v>
      </c>
      <c r="Y74" s="210"/>
      <c r="Z74" s="210"/>
      <c r="AA74" s="209" t="s">
        <v>480</v>
      </c>
      <c r="AB74" s="211"/>
      <c r="AC74" s="212"/>
      <c r="AD74" s="208" t="s">
        <v>480</v>
      </c>
      <c r="AE74" s="210"/>
      <c r="AF74" s="210"/>
      <c r="AG74" s="203" t="s">
        <v>480</v>
      </c>
      <c r="AH74" s="212"/>
      <c r="AI74" s="212"/>
      <c r="AJ74" s="208" t="s">
        <v>480</v>
      </c>
      <c r="AK74" s="210"/>
      <c r="AL74" s="210"/>
      <c r="AM74" s="209" t="s">
        <v>480</v>
      </c>
      <c r="AN74" s="212"/>
      <c r="AO74" s="212"/>
      <c r="AP74" s="208" t="s">
        <v>480</v>
      </c>
    </row>
    <row r="75" spans="1:42" ht="81.599999999999994" customHeight="1">
      <c r="A75" s="252">
        <f t="shared" si="1"/>
        <v>44834</v>
      </c>
      <c r="B75" s="153" t="s">
        <v>50</v>
      </c>
      <c r="C75" s="182" t="s">
        <v>204</v>
      </c>
      <c r="D75" s="182" t="s">
        <v>380</v>
      </c>
      <c r="E75" s="183" t="s">
        <v>518</v>
      </c>
      <c r="F75" s="154" t="s">
        <v>497</v>
      </c>
      <c r="G75" s="154" t="s">
        <v>542</v>
      </c>
      <c r="H75" s="154" t="s">
        <v>544</v>
      </c>
      <c r="I75" s="203" t="s">
        <v>480</v>
      </c>
      <c r="J75" s="165" t="str">
        <f>Nasdaq_DataFile_6.2_2022_Q3!$D$11</f>
        <v>ClientIM_PostHaircut</v>
      </c>
      <c r="K75" s="150">
        <f>Nasdaq_DataFile_6.2_2022_Q3!G5</f>
        <v>0</v>
      </c>
      <c r="L75" s="208" t="s">
        <v>480</v>
      </c>
      <c r="M75" s="154" t="s">
        <v>499</v>
      </c>
      <c r="N75" s="154" t="s">
        <v>545</v>
      </c>
      <c r="O75" s="203" t="s">
        <v>480</v>
      </c>
      <c r="P75" s="164" t="str">
        <f>Nasdaq_DataFile_6.2_2022_Q3!D5</f>
        <v>ClientIM_PostHaircut</v>
      </c>
      <c r="Q75" s="221">
        <f>Nasdaq_DataFile_6.2_2022_Q3!G11</f>
        <v>0</v>
      </c>
      <c r="R75" s="208" t="s">
        <v>480</v>
      </c>
      <c r="S75" s="154" t="s">
        <v>543</v>
      </c>
      <c r="T75" s="154" t="s">
        <v>546</v>
      </c>
      <c r="U75" s="203" t="s">
        <v>480</v>
      </c>
      <c r="V75" s="164" t="str">
        <f>Nasdaq_DataFile_6.2_2022_Q3!D5</f>
        <v>ClientIM_PostHaircut</v>
      </c>
      <c r="W75" s="221">
        <f>Nasdaq_DataFile_6.2_2022_Q3!G17</f>
        <v>0</v>
      </c>
      <c r="X75" s="208" t="s">
        <v>480</v>
      </c>
      <c r="Y75" s="210"/>
      <c r="Z75" s="210"/>
      <c r="AA75" s="209" t="s">
        <v>480</v>
      </c>
      <c r="AB75" s="211"/>
      <c r="AC75" s="212"/>
      <c r="AD75" s="208" t="s">
        <v>480</v>
      </c>
      <c r="AE75" s="210"/>
      <c r="AF75" s="210"/>
      <c r="AG75" s="203" t="s">
        <v>480</v>
      </c>
      <c r="AH75" s="212"/>
      <c r="AI75" s="212"/>
      <c r="AJ75" s="208" t="s">
        <v>480</v>
      </c>
      <c r="AK75" s="210"/>
      <c r="AL75" s="210"/>
      <c r="AM75" s="209" t="s">
        <v>480</v>
      </c>
      <c r="AN75" s="212"/>
      <c r="AO75" s="212"/>
      <c r="AP75" s="208" t="s">
        <v>480</v>
      </c>
    </row>
    <row r="76" spans="1:42" ht="81.599999999999994" customHeight="1">
      <c r="A76" s="252">
        <f t="shared" si="1"/>
        <v>44834</v>
      </c>
      <c r="B76" s="153" t="s">
        <v>50</v>
      </c>
      <c r="C76" s="182" t="s">
        <v>204</v>
      </c>
      <c r="D76" s="182" t="s">
        <v>380</v>
      </c>
      <c r="E76" s="183" t="s">
        <v>518</v>
      </c>
      <c r="F76" s="154" t="s">
        <v>497</v>
      </c>
      <c r="G76" s="154" t="s">
        <v>542</v>
      </c>
      <c r="H76" s="154" t="s">
        <v>544</v>
      </c>
      <c r="I76" s="203" t="s">
        <v>480</v>
      </c>
      <c r="J76" s="165" t="str">
        <f>Nasdaq_DataFile_6.2_2022_Q3!$D$12</f>
        <v>TotalIM_PreHaircut</v>
      </c>
      <c r="K76" s="150">
        <f>Nasdaq_DataFile_6.2_2022_Q3!G6</f>
        <v>0</v>
      </c>
      <c r="L76" s="208" t="s">
        <v>480</v>
      </c>
      <c r="M76" s="154" t="s">
        <v>499</v>
      </c>
      <c r="N76" s="154" t="s">
        <v>545</v>
      </c>
      <c r="O76" s="203" t="s">
        <v>480</v>
      </c>
      <c r="P76" s="164" t="str">
        <f>Nasdaq_DataFile_6.2_2022_Q3!D6</f>
        <v>TotalIM_PreHaircut</v>
      </c>
      <c r="Q76" s="221">
        <f>Nasdaq_DataFile_6.2_2022_Q3!G12</f>
        <v>0</v>
      </c>
      <c r="R76" s="208" t="s">
        <v>480</v>
      </c>
      <c r="S76" s="154" t="s">
        <v>543</v>
      </c>
      <c r="T76" s="154" t="s">
        <v>546</v>
      </c>
      <c r="U76" s="203" t="s">
        <v>480</v>
      </c>
      <c r="V76" s="164" t="str">
        <f>Nasdaq_DataFile_6.2_2022_Q3!D6</f>
        <v>TotalIM_PreHaircut</v>
      </c>
      <c r="W76" s="221">
        <f>Nasdaq_DataFile_6.2_2022_Q3!G18</f>
        <v>0</v>
      </c>
      <c r="X76" s="208" t="s">
        <v>480</v>
      </c>
      <c r="Y76" s="210"/>
      <c r="Z76" s="210"/>
      <c r="AA76" s="209" t="s">
        <v>480</v>
      </c>
      <c r="AB76" s="211"/>
      <c r="AC76" s="212"/>
      <c r="AD76" s="208" t="s">
        <v>480</v>
      </c>
      <c r="AE76" s="210"/>
      <c r="AF76" s="210"/>
      <c r="AG76" s="203" t="s">
        <v>480</v>
      </c>
      <c r="AH76" s="212"/>
      <c r="AI76" s="212"/>
      <c r="AJ76" s="208" t="s">
        <v>480</v>
      </c>
      <c r="AK76" s="210"/>
      <c r="AL76" s="210"/>
      <c r="AM76" s="209" t="s">
        <v>480</v>
      </c>
      <c r="AN76" s="212"/>
      <c r="AO76" s="212"/>
      <c r="AP76" s="208" t="s">
        <v>480</v>
      </c>
    </row>
    <row r="77" spans="1:42" ht="81.599999999999994" customHeight="1" thickBot="1">
      <c r="A77" s="251">
        <f t="shared" si="1"/>
        <v>44834</v>
      </c>
      <c r="B77" s="167" t="s">
        <v>50</v>
      </c>
      <c r="C77" s="180" t="s">
        <v>204</v>
      </c>
      <c r="D77" s="180" t="s">
        <v>380</v>
      </c>
      <c r="E77" s="181" t="s">
        <v>518</v>
      </c>
      <c r="F77" s="154" t="s">
        <v>497</v>
      </c>
      <c r="G77" s="154" t="s">
        <v>542</v>
      </c>
      <c r="H77" s="154" t="s">
        <v>544</v>
      </c>
      <c r="I77" s="203" t="s">
        <v>480</v>
      </c>
      <c r="J77" s="165" t="str">
        <f>Nasdaq_DataFile_6.2_2022_Q3!$D$13</f>
        <v>TotalIM_PostHaircut</v>
      </c>
      <c r="K77" s="150">
        <f>Nasdaq_DataFile_6.2_2022_Q3!G7</f>
        <v>0</v>
      </c>
      <c r="L77" s="208" t="s">
        <v>480</v>
      </c>
      <c r="M77" s="154" t="s">
        <v>499</v>
      </c>
      <c r="N77" s="154" t="s">
        <v>545</v>
      </c>
      <c r="O77" s="203" t="s">
        <v>480</v>
      </c>
      <c r="P77" s="164" t="str">
        <f>Nasdaq_DataFile_6.2_2022_Q3!D7</f>
        <v>TotalIM_PostHaircut</v>
      </c>
      <c r="Q77" s="221">
        <f>Nasdaq_DataFile_6.2_2022_Q3!G13</f>
        <v>0</v>
      </c>
      <c r="R77" s="208" t="s">
        <v>480</v>
      </c>
      <c r="S77" s="154" t="s">
        <v>543</v>
      </c>
      <c r="T77" s="154" t="s">
        <v>546</v>
      </c>
      <c r="U77" s="203" t="s">
        <v>480</v>
      </c>
      <c r="V77" s="164" t="str">
        <f>Nasdaq_DataFile_6.2_2022_Q3!D7</f>
        <v>TotalIM_PostHaircut</v>
      </c>
      <c r="W77" s="221">
        <f>Nasdaq_DataFile_6.2_2022_Q3!G19</f>
        <v>0</v>
      </c>
      <c r="X77" s="208" t="s">
        <v>480</v>
      </c>
      <c r="Y77" s="210"/>
      <c r="Z77" s="210"/>
      <c r="AA77" s="209" t="s">
        <v>480</v>
      </c>
      <c r="AB77" s="211"/>
      <c r="AC77" s="212"/>
      <c r="AD77" s="208" t="s">
        <v>480</v>
      </c>
      <c r="AE77" s="210"/>
      <c r="AF77" s="210"/>
      <c r="AG77" s="203" t="s">
        <v>480</v>
      </c>
      <c r="AH77" s="212"/>
      <c r="AI77" s="212"/>
      <c r="AJ77" s="208" t="s">
        <v>480</v>
      </c>
      <c r="AK77" s="210"/>
      <c r="AL77" s="210"/>
      <c r="AM77" s="209" t="s">
        <v>480</v>
      </c>
      <c r="AN77" s="212"/>
      <c r="AO77" s="212"/>
      <c r="AP77" s="208" t="s">
        <v>480</v>
      </c>
    </row>
    <row r="78" spans="1:42" ht="81.599999999999994" customHeight="1">
      <c r="A78" s="248">
        <f t="shared" si="1"/>
        <v>44834</v>
      </c>
      <c r="B78" s="155" t="s">
        <v>51</v>
      </c>
      <c r="C78" s="156" t="s">
        <v>204</v>
      </c>
      <c r="D78" s="156" t="s">
        <v>381</v>
      </c>
      <c r="E78" s="157" t="s">
        <v>518</v>
      </c>
      <c r="F78" s="154" t="s">
        <v>497</v>
      </c>
      <c r="G78" s="154" t="s">
        <v>542</v>
      </c>
      <c r="H78" s="154" t="s">
        <v>544</v>
      </c>
      <c r="I78" s="203" t="s">
        <v>480</v>
      </c>
      <c r="J78" s="165" t="str">
        <f>Nasdaq_DataFile_6.2_2022_Q3!$D$8</f>
        <v>HouseIM_PreHaircut</v>
      </c>
      <c r="K78" s="262">
        <f>Nasdaq_DataFile_6.2_2022_Q3!H2</f>
        <v>35712354.508956596</v>
      </c>
      <c r="L78" s="208" t="s">
        <v>480</v>
      </c>
      <c r="M78" s="154" t="s">
        <v>499</v>
      </c>
      <c r="N78" s="154" t="s">
        <v>545</v>
      </c>
      <c r="O78" s="203" t="s">
        <v>480</v>
      </c>
      <c r="P78" s="164" t="str">
        <f>Nasdaq_DataFile_6.2_2022_Q3!D8</f>
        <v>HouseIM_PreHaircut</v>
      </c>
      <c r="Q78" s="221">
        <f>Nasdaq_DataFile_6.2_2022_Q3!H8</f>
        <v>49173034.661061324</v>
      </c>
      <c r="R78" s="208" t="s">
        <v>480</v>
      </c>
      <c r="S78" s="154" t="s">
        <v>543</v>
      </c>
      <c r="T78" s="154" t="s">
        <v>546</v>
      </c>
      <c r="U78" s="203" t="s">
        <v>480</v>
      </c>
      <c r="V78" s="164" t="str">
        <f>Nasdaq_DataFile_6.2_2022_Q3!D14</f>
        <v>HouseIM_PreHaircut</v>
      </c>
      <c r="W78" s="221">
        <f>Nasdaq_DataFile_6.2_2022_Q3!H14</f>
        <v>2245153.362542504</v>
      </c>
      <c r="X78" s="208" t="s">
        <v>480</v>
      </c>
      <c r="Y78" s="210"/>
      <c r="Z78" s="210"/>
      <c r="AA78" s="209" t="s">
        <v>480</v>
      </c>
      <c r="AB78" s="211"/>
      <c r="AC78" s="212"/>
      <c r="AD78" s="208" t="s">
        <v>480</v>
      </c>
      <c r="AE78" s="210"/>
      <c r="AF78" s="210"/>
      <c r="AG78" s="203" t="s">
        <v>480</v>
      </c>
      <c r="AH78" s="212"/>
      <c r="AI78" s="212"/>
      <c r="AJ78" s="208" t="s">
        <v>480</v>
      </c>
      <c r="AK78" s="210"/>
      <c r="AL78" s="210"/>
      <c r="AM78" s="209" t="s">
        <v>480</v>
      </c>
      <c r="AN78" s="212"/>
      <c r="AO78" s="212"/>
      <c r="AP78" s="208" t="s">
        <v>480</v>
      </c>
    </row>
    <row r="79" spans="1:42" ht="81.599999999999994" customHeight="1">
      <c r="A79" s="253">
        <f t="shared" si="1"/>
        <v>44834</v>
      </c>
      <c r="B79" s="158" t="s">
        <v>51</v>
      </c>
      <c r="C79" s="159" t="s">
        <v>204</v>
      </c>
      <c r="D79" s="159" t="s">
        <v>381</v>
      </c>
      <c r="E79" s="160" t="s">
        <v>518</v>
      </c>
      <c r="F79" s="154" t="s">
        <v>497</v>
      </c>
      <c r="G79" s="154" t="s">
        <v>542</v>
      </c>
      <c r="H79" s="154" t="s">
        <v>544</v>
      </c>
      <c r="I79" s="203" t="s">
        <v>480</v>
      </c>
      <c r="J79" s="165" t="str">
        <f>Nasdaq_DataFile_6.2_2022_Q3!$D$9</f>
        <v>HouseIM_PostHaircut</v>
      </c>
      <c r="K79" s="262">
        <f>Nasdaq_DataFile_6.2_2022_Q3!H3</f>
        <v>35712354.508956596</v>
      </c>
      <c r="L79" s="208" t="s">
        <v>480</v>
      </c>
      <c r="M79" s="154" t="s">
        <v>499</v>
      </c>
      <c r="N79" s="154" t="s">
        <v>545</v>
      </c>
      <c r="O79" s="203" t="s">
        <v>480</v>
      </c>
      <c r="P79" s="164" t="str">
        <f>Nasdaq_DataFile_6.2_2022_Q3!D9</f>
        <v>HouseIM_PostHaircut</v>
      </c>
      <c r="Q79" s="221">
        <f>Nasdaq_DataFile_6.2_2022_Q3!H9</f>
        <v>49173034.661061324</v>
      </c>
      <c r="R79" s="208" t="s">
        <v>480</v>
      </c>
      <c r="S79" s="154" t="s">
        <v>543</v>
      </c>
      <c r="T79" s="154" t="s">
        <v>546</v>
      </c>
      <c r="U79" s="203" t="s">
        <v>480</v>
      </c>
      <c r="V79" s="164" t="str">
        <f>Nasdaq_DataFile_6.2_2022_Q3!D15</f>
        <v>HouseIM_PostHaircut</v>
      </c>
      <c r="W79" s="221">
        <f>Nasdaq_DataFile_6.2_2022_Q3!H15</f>
        <v>2245153.362542504</v>
      </c>
      <c r="X79" s="208" t="s">
        <v>480</v>
      </c>
      <c r="Y79" s="210"/>
      <c r="Z79" s="210"/>
      <c r="AA79" s="209" t="s">
        <v>480</v>
      </c>
      <c r="AB79" s="211"/>
      <c r="AC79" s="212"/>
      <c r="AD79" s="208" t="s">
        <v>480</v>
      </c>
      <c r="AE79" s="210"/>
      <c r="AF79" s="210"/>
      <c r="AG79" s="203" t="s">
        <v>480</v>
      </c>
      <c r="AH79" s="212"/>
      <c r="AI79" s="212"/>
      <c r="AJ79" s="208" t="s">
        <v>480</v>
      </c>
      <c r="AK79" s="210"/>
      <c r="AL79" s="210"/>
      <c r="AM79" s="209" t="s">
        <v>480</v>
      </c>
      <c r="AN79" s="212"/>
      <c r="AO79" s="212"/>
      <c r="AP79" s="208" t="s">
        <v>480</v>
      </c>
    </row>
    <row r="80" spans="1:42" ht="81.599999999999994" customHeight="1">
      <c r="A80" s="253">
        <f t="shared" si="1"/>
        <v>44834</v>
      </c>
      <c r="B80" s="158" t="s">
        <v>51</v>
      </c>
      <c r="C80" s="159" t="s">
        <v>204</v>
      </c>
      <c r="D80" s="159" t="s">
        <v>381</v>
      </c>
      <c r="E80" s="160" t="s">
        <v>518</v>
      </c>
      <c r="F80" s="154" t="s">
        <v>497</v>
      </c>
      <c r="G80" s="154" t="s">
        <v>542</v>
      </c>
      <c r="H80" s="154" t="s">
        <v>544</v>
      </c>
      <c r="I80" s="203" t="s">
        <v>480</v>
      </c>
      <c r="J80" s="165" t="str">
        <f>Nasdaq_DataFile_6.2_2022_Q3!$D$10</f>
        <v>ClientIM_PreHaircut</v>
      </c>
      <c r="K80" s="262">
        <f>Nasdaq_DataFile_6.2_2022_Q3!H4</f>
        <v>135685639.13107333</v>
      </c>
      <c r="L80" s="208" t="s">
        <v>480</v>
      </c>
      <c r="M80" s="154" t="s">
        <v>499</v>
      </c>
      <c r="N80" s="154" t="s">
        <v>545</v>
      </c>
      <c r="O80" s="203" t="s">
        <v>480</v>
      </c>
      <c r="P80" s="164" t="str">
        <f>Nasdaq_DataFile_6.2_2022_Q3!D10</f>
        <v>ClientIM_PreHaircut</v>
      </c>
      <c r="Q80" s="221">
        <f>Nasdaq_DataFile_6.2_2022_Q3!H10</f>
        <v>22828599.263462804</v>
      </c>
      <c r="R80" s="208" t="s">
        <v>480</v>
      </c>
      <c r="S80" s="154" t="s">
        <v>543</v>
      </c>
      <c r="T80" s="154" t="s">
        <v>546</v>
      </c>
      <c r="U80" s="203" t="s">
        <v>480</v>
      </c>
      <c r="V80" s="164" t="str">
        <f>Nasdaq_DataFile_6.2_2022_Q3!D16</f>
        <v>ClientIM_PreHaircut</v>
      </c>
      <c r="W80" s="221">
        <f>Nasdaq_DataFile_6.2_2022_Q3!H16</f>
        <v>1464169.1144076048</v>
      </c>
      <c r="X80" s="208" t="s">
        <v>480</v>
      </c>
      <c r="Y80" s="210"/>
      <c r="Z80" s="210"/>
      <c r="AA80" s="209" t="s">
        <v>480</v>
      </c>
      <c r="AB80" s="211"/>
      <c r="AC80" s="212"/>
      <c r="AD80" s="208" t="s">
        <v>480</v>
      </c>
      <c r="AE80" s="210"/>
      <c r="AF80" s="210"/>
      <c r="AG80" s="203" t="s">
        <v>480</v>
      </c>
      <c r="AH80" s="212"/>
      <c r="AI80" s="212"/>
      <c r="AJ80" s="208" t="s">
        <v>480</v>
      </c>
      <c r="AK80" s="210"/>
      <c r="AL80" s="210"/>
      <c r="AM80" s="209" t="s">
        <v>480</v>
      </c>
      <c r="AN80" s="212"/>
      <c r="AO80" s="212"/>
      <c r="AP80" s="208" t="s">
        <v>480</v>
      </c>
    </row>
    <row r="81" spans="1:42" ht="81.599999999999994" customHeight="1">
      <c r="A81" s="253">
        <f t="shared" si="1"/>
        <v>44834</v>
      </c>
      <c r="B81" s="158" t="s">
        <v>51</v>
      </c>
      <c r="C81" s="159" t="s">
        <v>204</v>
      </c>
      <c r="D81" s="159" t="s">
        <v>381</v>
      </c>
      <c r="E81" s="160" t="s">
        <v>518</v>
      </c>
      <c r="F81" s="154" t="s">
        <v>497</v>
      </c>
      <c r="G81" s="154" t="s">
        <v>542</v>
      </c>
      <c r="H81" s="154" t="s">
        <v>544</v>
      </c>
      <c r="I81" s="203" t="s">
        <v>480</v>
      </c>
      <c r="J81" s="165" t="str">
        <f>Nasdaq_DataFile_6.2_2022_Q3!$D$11</f>
        <v>ClientIM_PostHaircut</v>
      </c>
      <c r="K81" s="262">
        <f>Nasdaq_DataFile_6.2_2022_Q3!H5</f>
        <v>135685639.13107333</v>
      </c>
      <c r="L81" s="208" t="s">
        <v>480</v>
      </c>
      <c r="M81" s="154" t="s">
        <v>499</v>
      </c>
      <c r="N81" s="154" t="s">
        <v>545</v>
      </c>
      <c r="O81" s="203" t="s">
        <v>480</v>
      </c>
      <c r="P81" s="164" t="str">
        <f>Nasdaq_DataFile_6.2_2022_Q3!D11</f>
        <v>ClientIM_PostHaircut</v>
      </c>
      <c r="Q81" s="221">
        <f>Nasdaq_DataFile_6.2_2022_Q3!H11</f>
        <v>22828599.263462804</v>
      </c>
      <c r="R81" s="208" t="s">
        <v>480</v>
      </c>
      <c r="S81" s="154" t="s">
        <v>543</v>
      </c>
      <c r="T81" s="154" t="s">
        <v>546</v>
      </c>
      <c r="U81" s="203" t="s">
        <v>480</v>
      </c>
      <c r="V81" s="164" t="str">
        <f>Nasdaq_DataFile_6.2_2022_Q3!D17</f>
        <v>ClientIM_PostHaircut</v>
      </c>
      <c r="W81" s="221">
        <f>Nasdaq_DataFile_6.2_2022_Q3!H17</f>
        <v>1464169.1144076048</v>
      </c>
      <c r="X81" s="208" t="s">
        <v>480</v>
      </c>
      <c r="Y81" s="210"/>
      <c r="Z81" s="210"/>
      <c r="AA81" s="209" t="s">
        <v>480</v>
      </c>
      <c r="AB81" s="211"/>
      <c r="AC81" s="212"/>
      <c r="AD81" s="208" t="s">
        <v>480</v>
      </c>
      <c r="AE81" s="210"/>
      <c r="AF81" s="210"/>
      <c r="AG81" s="203" t="s">
        <v>480</v>
      </c>
      <c r="AH81" s="212"/>
      <c r="AI81" s="212"/>
      <c r="AJ81" s="208" t="s">
        <v>480</v>
      </c>
      <c r="AK81" s="210"/>
      <c r="AL81" s="210"/>
      <c r="AM81" s="209" t="s">
        <v>480</v>
      </c>
      <c r="AN81" s="212"/>
      <c r="AO81" s="212"/>
      <c r="AP81" s="208" t="s">
        <v>480</v>
      </c>
    </row>
    <row r="82" spans="1:42" ht="81.599999999999994" customHeight="1">
      <c r="A82" s="253">
        <f t="shared" si="1"/>
        <v>44834</v>
      </c>
      <c r="B82" s="158" t="s">
        <v>51</v>
      </c>
      <c r="C82" s="159" t="s">
        <v>204</v>
      </c>
      <c r="D82" s="159" t="s">
        <v>381</v>
      </c>
      <c r="E82" s="160" t="s">
        <v>518</v>
      </c>
      <c r="F82" s="154" t="s">
        <v>497</v>
      </c>
      <c r="G82" s="154" t="s">
        <v>542</v>
      </c>
      <c r="H82" s="154" t="s">
        <v>544</v>
      </c>
      <c r="I82" s="203" t="s">
        <v>480</v>
      </c>
      <c r="J82" s="165" t="str">
        <f>Nasdaq_DataFile_6.2_2022_Q3!$D$12</f>
        <v>TotalIM_PreHaircut</v>
      </c>
      <c r="K82" s="262">
        <f>Nasdaq_DataFile_6.2_2022_Q3!H6</f>
        <v>171397993.64002991</v>
      </c>
      <c r="L82" s="208" t="s">
        <v>480</v>
      </c>
      <c r="M82" s="154" t="s">
        <v>499</v>
      </c>
      <c r="N82" s="154" t="s">
        <v>545</v>
      </c>
      <c r="O82" s="203" t="s">
        <v>480</v>
      </c>
      <c r="P82" s="164" t="str">
        <f>Nasdaq_DataFile_6.2_2022_Q3!D12</f>
        <v>TotalIM_PreHaircut</v>
      </c>
      <c r="Q82" s="221">
        <f>Nasdaq_DataFile_6.2_2022_Q3!H12</f>
        <v>72001633.924524128</v>
      </c>
      <c r="R82" s="208" t="s">
        <v>480</v>
      </c>
      <c r="S82" s="154" t="s">
        <v>543</v>
      </c>
      <c r="T82" s="154" t="s">
        <v>546</v>
      </c>
      <c r="U82" s="203" t="s">
        <v>480</v>
      </c>
      <c r="V82" s="164" t="str">
        <f>Nasdaq_DataFile_6.2_2022_Q3!D18</f>
        <v>TotalIM_PreHaircut</v>
      </c>
      <c r="W82" s="221">
        <f>Nasdaq_DataFile_6.2_2022_Q3!H18</f>
        <v>3709322.476950109</v>
      </c>
      <c r="X82" s="208" t="s">
        <v>480</v>
      </c>
      <c r="Y82" s="210"/>
      <c r="Z82" s="210"/>
      <c r="AA82" s="209" t="s">
        <v>480</v>
      </c>
      <c r="AB82" s="211"/>
      <c r="AC82" s="212"/>
      <c r="AD82" s="208" t="s">
        <v>480</v>
      </c>
      <c r="AE82" s="210"/>
      <c r="AF82" s="210"/>
      <c r="AG82" s="203" t="s">
        <v>480</v>
      </c>
      <c r="AH82" s="212"/>
      <c r="AI82" s="212"/>
      <c r="AJ82" s="208" t="s">
        <v>480</v>
      </c>
      <c r="AK82" s="210"/>
      <c r="AL82" s="210"/>
      <c r="AM82" s="209" t="s">
        <v>480</v>
      </c>
      <c r="AN82" s="212"/>
      <c r="AO82" s="212"/>
      <c r="AP82" s="208" t="s">
        <v>480</v>
      </c>
    </row>
    <row r="83" spans="1:42" ht="81.599999999999994" customHeight="1" thickBot="1">
      <c r="A83" s="249">
        <f t="shared" si="1"/>
        <v>44834</v>
      </c>
      <c r="B83" s="161" t="s">
        <v>51</v>
      </c>
      <c r="C83" s="162" t="s">
        <v>204</v>
      </c>
      <c r="D83" s="162" t="s">
        <v>381</v>
      </c>
      <c r="E83" s="163" t="s">
        <v>518</v>
      </c>
      <c r="F83" s="154" t="s">
        <v>497</v>
      </c>
      <c r="G83" s="154" t="s">
        <v>542</v>
      </c>
      <c r="H83" s="154" t="s">
        <v>544</v>
      </c>
      <c r="I83" s="203" t="s">
        <v>480</v>
      </c>
      <c r="J83" s="165" t="str">
        <f>Nasdaq_DataFile_6.2_2022_Q3!$D$13</f>
        <v>TotalIM_PostHaircut</v>
      </c>
      <c r="K83" s="262">
        <f>Nasdaq_DataFile_6.2_2022_Q3!H7</f>
        <v>171397993.64002991</v>
      </c>
      <c r="L83" s="208" t="s">
        <v>480</v>
      </c>
      <c r="M83" s="154" t="s">
        <v>499</v>
      </c>
      <c r="N83" s="154" t="s">
        <v>545</v>
      </c>
      <c r="O83" s="203" t="s">
        <v>480</v>
      </c>
      <c r="P83" s="164" t="str">
        <f>Nasdaq_DataFile_6.2_2022_Q3!D13</f>
        <v>TotalIM_PostHaircut</v>
      </c>
      <c r="Q83" s="221">
        <f>Nasdaq_DataFile_6.2_2022_Q3!H13</f>
        <v>72001633.924524128</v>
      </c>
      <c r="R83" s="208" t="s">
        <v>480</v>
      </c>
      <c r="S83" s="154" t="s">
        <v>543</v>
      </c>
      <c r="T83" s="154" t="s">
        <v>546</v>
      </c>
      <c r="U83" s="203" t="s">
        <v>480</v>
      </c>
      <c r="V83" s="164" t="str">
        <f>Nasdaq_DataFile_6.2_2022_Q3!D19</f>
        <v>TotalIM_PostHaircut</v>
      </c>
      <c r="W83" s="221">
        <f>Nasdaq_DataFile_6.2_2022_Q3!H19</f>
        <v>3709322.476950109</v>
      </c>
      <c r="X83" s="208" t="s">
        <v>480</v>
      </c>
      <c r="Y83" s="210"/>
      <c r="Z83" s="210"/>
      <c r="AA83" s="209" t="s">
        <v>480</v>
      </c>
      <c r="AB83" s="211"/>
      <c r="AC83" s="212"/>
      <c r="AD83" s="208" t="s">
        <v>480</v>
      </c>
      <c r="AE83" s="210"/>
      <c r="AF83" s="210"/>
      <c r="AG83" s="203" t="s">
        <v>480</v>
      </c>
      <c r="AH83" s="212"/>
      <c r="AI83" s="212"/>
      <c r="AJ83" s="208" t="s">
        <v>480</v>
      </c>
      <c r="AK83" s="210"/>
      <c r="AL83" s="210"/>
      <c r="AM83" s="209" t="s">
        <v>480</v>
      </c>
      <c r="AN83" s="212"/>
      <c r="AO83" s="212"/>
      <c r="AP83" s="208" t="s">
        <v>480</v>
      </c>
    </row>
    <row r="84" spans="1:42" ht="81.599999999999994" customHeight="1">
      <c r="A84" s="250">
        <f t="shared" si="1"/>
        <v>44834</v>
      </c>
      <c r="B84" s="152" t="s">
        <v>52</v>
      </c>
      <c r="C84" s="178" t="s">
        <v>204</v>
      </c>
      <c r="D84" s="178" t="s">
        <v>390</v>
      </c>
      <c r="E84" s="179" t="s">
        <v>518</v>
      </c>
      <c r="F84" s="154" t="s">
        <v>497</v>
      </c>
      <c r="G84" s="154" t="s">
        <v>542</v>
      </c>
      <c r="H84" s="154" t="s">
        <v>544</v>
      </c>
      <c r="I84" s="203" t="s">
        <v>480</v>
      </c>
      <c r="J84" s="165" t="str">
        <f>Nasdaq_DataFile_6.2_2022_Q3!$D$8</f>
        <v>HouseIM_PreHaircut</v>
      </c>
      <c r="K84" s="262">
        <f>Nasdaq_DataFile_6.2_2022_Q3!I2</f>
        <v>9528088.455280384</v>
      </c>
      <c r="L84" s="208" t="s">
        <v>480</v>
      </c>
      <c r="M84" s="154" t="s">
        <v>499</v>
      </c>
      <c r="N84" s="154" t="s">
        <v>545</v>
      </c>
      <c r="O84" s="203" t="s">
        <v>480</v>
      </c>
      <c r="P84" s="164" t="str">
        <f>Nasdaq_DataFile_6.2_2022_Q3!$D$8</f>
        <v>HouseIM_PreHaircut</v>
      </c>
      <c r="Q84" s="221">
        <f>Nasdaq_DataFile_6.2_2022_Q3!I8</f>
        <v>13119410.083915226</v>
      </c>
      <c r="R84" s="208" t="s">
        <v>480</v>
      </c>
      <c r="S84" s="154" t="s">
        <v>543</v>
      </c>
      <c r="T84" s="154" t="s">
        <v>546</v>
      </c>
      <c r="U84" s="203" t="s">
        <v>480</v>
      </c>
      <c r="V84" s="164" t="str">
        <f>Nasdaq_DataFile_6.2_2022_Q3!$D$8</f>
        <v>HouseIM_PreHaircut</v>
      </c>
      <c r="W84" s="221">
        <f>Nasdaq_DataFile_6.2_2022_Q3!I14</f>
        <v>599008.94601082907</v>
      </c>
      <c r="X84" s="208" t="s">
        <v>480</v>
      </c>
      <c r="Y84" s="210"/>
      <c r="Z84" s="210"/>
      <c r="AA84" s="209" t="s">
        <v>480</v>
      </c>
      <c r="AB84" s="211"/>
      <c r="AC84" s="212"/>
      <c r="AD84" s="208" t="s">
        <v>480</v>
      </c>
      <c r="AE84" s="210"/>
      <c r="AF84" s="210"/>
      <c r="AG84" s="203" t="s">
        <v>480</v>
      </c>
      <c r="AH84" s="212"/>
      <c r="AI84" s="212"/>
      <c r="AJ84" s="208" t="s">
        <v>480</v>
      </c>
      <c r="AK84" s="210"/>
      <c r="AL84" s="210"/>
      <c r="AM84" s="209" t="s">
        <v>480</v>
      </c>
      <c r="AN84" s="212"/>
      <c r="AO84" s="212"/>
      <c r="AP84" s="208" t="s">
        <v>480</v>
      </c>
    </row>
    <row r="85" spans="1:42" ht="81.599999999999994" customHeight="1">
      <c r="A85" s="252">
        <f t="shared" si="1"/>
        <v>44834</v>
      </c>
      <c r="B85" s="153" t="s">
        <v>52</v>
      </c>
      <c r="C85" s="182" t="s">
        <v>204</v>
      </c>
      <c r="D85" s="182" t="s">
        <v>390</v>
      </c>
      <c r="E85" s="183" t="s">
        <v>518</v>
      </c>
      <c r="F85" s="154" t="s">
        <v>497</v>
      </c>
      <c r="G85" s="154" t="s">
        <v>542</v>
      </c>
      <c r="H85" s="154" t="s">
        <v>544</v>
      </c>
      <c r="I85" s="203" t="s">
        <v>480</v>
      </c>
      <c r="J85" s="165" t="str">
        <f>Nasdaq_DataFile_6.2_2022_Q3!$D$9</f>
        <v>HouseIM_PostHaircut</v>
      </c>
      <c r="K85" s="262">
        <f>Nasdaq_DataFile_6.2_2022_Q3!I3</f>
        <v>9528088.455280384</v>
      </c>
      <c r="L85" s="208" t="s">
        <v>480</v>
      </c>
      <c r="M85" s="154" t="s">
        <v>499</v>
      </c>
      <c r="N85" s="154" t="s">
        <v>545</v>
      </c>
      <c r="O85" s="203" t="s">
        <v>480</v>
      </c>
      <c r="P85" s="164" t="str">
        <f>Nasdaq_DataFile_6.2_2022_Q3!$D$9</f>
        <v>HouseIM_PostHaircut</v>
      </c>
      <c r="Q85" s="221">
        <f>Nasdaq_DataFile_6.2_2022_Q3!I9</f>
        <v>13119410.083915226</v>
      </c>
      <c r="R85" s="208" t="s">
        <v>480</v>
      </c>
      <c r="S85" s="154" t="s">
        <v>543</v>
      </c>
      <c r="T85" s="154" t="s">
        <v>546</v>
      </c>
      <c r="U85" s="203" t="s">
        <v>480</v>
      </c>
      <c r="V85" s="164" t="str">
        <f>Nasdaq_DataFile_6.2_2022_Q3!$D$9</f>
        <v>HouseIM_PostHaircut</v>
      </c>
      <c r="W85" s="221">
        <f>Nasdaq_DataFile_6.2_2022_Q3!I15</f>
        <v>599008.94601082907</v>
      </c>
      <c r="X85" s="208" t="s">
        <v>480</v>
      </c>
      <c r="Y85" s="210"/>
      <c r="Z85" s="210"/>
      <c r="AA85" s="209" t="s">
        <v>480</v>
      </c>
      <c r="AB85" s="211"/>
      <c r="AC85" s="212"/>
      <c r="AD85" s="208" t="s">
        <v>480</v>
      </c>
      <c r="AE85" s="210"/>
      <c r="AF85" s="210"/>
      <c r="AG85" s="203" t="s">
        <v>480</v>
      </c>
      <c r="AH85" s="212"/>
      <c r="AI85" s="212"/>
      <c r="AJ85" s="208" t="s">
        <v>480</v>
      </c>
      <c r="AK85" s="210"/>
      <c r="AL85" s="210"/>
      <c r="AM85" s="209" t="s">
        <v>480</v>
      </c>
      <c r="AN85" s="212"/>
      <c r="AO85" s="212"/>
      <c r="AP85" s="208" t="s">
        <v>480</v>
      </c>
    </row>
    <row r="86" spans="1:42" ht="81.599999999999994" customHeight="1">
      <c r="A86" s="252">
        <f t="shared" si="1"/>
        <v>44834</v>
      </c>
      <c r="B86" s="153" t="s">
        <v>52</v>
      </c>
      <c r="C86" s="182" t="s">
        <v>204</v>
      </c>
      <c r="D86" s="182" t="s">
        <v>390</v>
      </c>
      <c r="E86" s="183" t="s">
        <v>518</v>
      </c>
      <c r="F86" s="154" t="s">
        <v>497</v>
      </c>
      <c r="G86" s="154" t="s">
        <v>542</v>
      </c>
      <c r="H86" s="154" t="s">
        <v>544</v>
      </c>
      <c r="I86" s="203" t="s">
        <v>480</v>
      </c>
      <c r="J86" s="165" t="str">
        <f>Nasdaq_DataFile_6.2_2022_Q3!$D$10</f>
        <v>ClientIM_PreHaircut</v>
      </c>
      <c r="K86" s="262">
        <f>Nasdaq_DataFile_6.2_2022_Q3!I4</f>
        <v>36201051.135619804</v>
      </c>
      <c r="L86" s="208" t="s">
        <v>480</v>
      </c>
      <c r="M86" s="154" t="s">
        <v>499</v>
      </c>
      <c r="N86" s="154" t="s">
        <v>545</v>
      </c>
      <c r="O86" s="203" t="s">
        <v>480</v>
      </c>
      <c r="P86" s="164" t="str">
        <f>Nasdaq_DataFile_6.2_2022_Q3!$D$10</f>
        <v>ClientIM_PreHaircut</v>
      </c>
      <c r="Q86" s="221">
        <f>Nasdaq_DataFile_6.2_2022_Q3!I10</f>
        <v>6090690.913080805</v>
      </c>
      <c r="R86" s="208" t="s">
        <v>480</v>
      </c>
      <c r="S86" s="154" t="s">
        <v>543</v>
      </c>
      <c r="T86" s="154" t="s">
        <v>546</v>
      </c>
      <c r="U86" s="203" t="s">
        <v>480</v>
      </c>
      <c r="V86" s="164" t="str">
        <f>Nasdaq_DataFile_6.2_2022_Q3!$D$10</f>
        <v>ClientIM_PreHaircut</v>
      </c>
      <c r="W86" s="221">
        <f>Nasdaq_DataFile_6.2_2022_Q3!I16</f>
        <v>390641.64285405446</v>
      </c>
      <c r="X86" s="208" t="s">
        <v>480</v>
      </c>
      <c r="Y86" s="210"/>
      <c r="Z86" s="210"/>
      <c r="AA86" s="209" t="s">
        <v>480</v>
      </c>
      <c r="AB86" s="211"/>
      <c r="AC86" s="212"/>
      <c r="AD86" s="208" t="s">
        <v>480</v>
      </c>
      <c r="AE86" s="210"/>
      <c r="AF86" s="210"/>
      <c r="AG86" s="203" t="s">
        <v>480</v>
      </c>
      <c r="AH86" s="212"/>
      <c r="AI86" s="212"/>
      <c r="AJ86" s="208" t="s">
        <v>480</v>
      </c>
      <c r="AK86" s="210"/>
      <c r="AL86" s="210"/>
      <c r="AM86" s="209" t="s">
        <v>480</v>
      </c>
      <c r="AN86" s="212"/>
      <c r="AO86" s="212"/>
      <c r="AP86" s="208" t="s">
        <v>480</v>
      </c>
    </row>
    <row r="87" spans="1:42" ht="81.599999999999994" customHeight="1">
      <c r="A87" s="252">
        <f t="shared" si="1"/>
        <v>44834</v>
      </c>
      <c r="B87" s="153" t="s">
        <v>52</v>
      </c>
      <c r="C87" s="182" t="s">
        <v>204</v>
      </c>
      <c r="D87" s="182" t="s">
        <v>390</v>
      </c>
      <c r="E87" s="183" t="s">
        <v>518</v>
      </c>
      <c r="F87" s="154" t="s">
        <v>497</v>
      </c>
      <c r="G87" s="154" t="s">
        <v>542</v>
      </c>
      <c r="H87" s="154" t="s">
        <v>544</v>
      </c>
      <c r="I87" s="203" t="s">
        <v>480</v>
      </c>
      <c r="J87" s="165" t="str">
        <f>Nasdaq_DataFile_6.2_2022_Q3!$D$11</f>
        <v>ClientIM_PostHaircut</v>
      </c>
      <c r="K87" s="262">
        <f>Nasdaq_DataFile_6.2_2022_Q3!I5</f>
        <v>36201051.135619804</v>
      </c>
      <c r="L87" s="208" t="s">
        <v>480</v>
      </c>
      <c r="M87" s="154" t="s">
        <v>499</v>
      </c>
      <c r="N87" s="154" t="s">
        <v>545</v>
      </c>
      <c r="O87" s="203" t="s">
        <v>480</v>
      </c>
      <c r="P87" s="164" t="str">
        <f>Nasdaq_DataFile_6.2_2022_Q3!$D$11</f>
        <v>ClientIM_PostHaircut</v>
      </c>
      <c r="Q87" s="221">
        <f>Nasdaq_DataFile_6.2_2022_Q3!I11</f>
        <v>6090690.913080805</v>
      </c>
      <c r="R87" s="208" t="s">
        <v>480</v>
      </c>
      <c r="S87" s="154" t="s">
        <v>543</v>
      </c>
      <c r="T87" s="154" t="s">
        <v>546</v>
      </c>
      <c r="U87" s="203" t="s">
        <v>480</v>
      </c>
      <c r="V87" s="164" t="str">
        <f>Nasdaq_DataFile_6.2_2022_Q3!$D$11</f>
        <v>ClientIM_PostHaircut</v>
      </c>
      <c r="W87" s="221">
        <f>Nasdaq_DataFile_6.2_2022_Q3!I17</f>
        <v>390641.64285405446</v>
      </c>
      <c r="X87" s="208" t="s">
        <v>480</v>
      </c>
      <c r="Y87" s="210"/>
      <c r="Z87" s="210"/>
      <c r="AA87" s="209" t="s">
        <v>480</v>
      </c>
      <c r="AB87" s="211"/>
      <c r="AC87" s="212"/>
      <c r="AD87" s="208" t="s">
        <v>480</v>
      </c>
      <c r="AE87" s="210"/>
      <c r="AF87" s="210"/>
      <c r="AG87" s="203" t="s">
        <v>480</v>
      </c>
      <c r="AH87" s="212"/>
      <c r="AI87" s="212"/>
      <c r="AJ87" s="208" t="s">
        <v>480</v>
      </c>
      <c r="AK87" s="210"/>
      <c r="AL87" s="210"/>
      <c r="AM87" s="209" t="s">
        <v>480</v>
      </c>
      <c r="AN87" s="212"/>
      <c r="AO87" s="212"/>
      <c r="AP87" s="208" t="s">
        <v>480</v>
      </c>
    </row>
    <row r="88" spans="1:42" ht="81.599999999999994" customHeight="1">
      <c r="A88" s="252">
        <f t="shared" si="1"/>
        <v>44834</v>
      </c>
      <c r="B88" s="153" t="s">
        <v>52</v>
      </c>
      <c r="C88" s="182" t="s">
        <v>204</v>
      </c>
      <c r="D88" s="182" t="s">
        <v>390</v>
      </c>
      <c r="E88" s="183" t="s">
        <v>518</v>
      </c>
      <c r="F88" s="154" t="s">
        <v>497</v>
      </c>
      <c r="G88" s="154" t="s">
        <v>542</v>
      </c>
      <c r="H88" s="154" t="s">
        <v>544</v>
      </c>
      <c r="I88" s="203" t="s">
        <v>480</v>
      </c>
      <c r="J88" s="165" t="str">
        <f>Nasdaq_DataFile_6.2_2022_Q3!$D$12</f>
        <v>TotalIM_PreHaircut</v>
      </c>
      <c r="K88" s="262">
        <f>Nasdaq_DataFile_6.2_2022_Q3!I6</f>
        <v>45729139.59090019</v>
      </c>
      <c r="L88" s="208" t="s">
        <v>480</v>
      </c>
      <c r="M88" s="154" t="s">
        <v>499</v>
      </c>
      <c r="N88" s="154" t="s">
        <v>545</v>
      </c>
      <c r="O88" s="203" t="s">
        <v>480</v>
      </c>
      <c r="P88" s="164" t="str">
        <f>Nasdaq_DataFile_6.2_2022_Q3!$D$12</f>
        <v>TotalIM_PreHaircut</v>
      </c>
      <c r="Q88" s="221">
        <f>Nasdaq_DataFile_6.2_2022_Q3!I12</f>
        <v>19210100.99699603</v>
      </c>
      <c r="R88" s="208" t="s">
        <v>480</v>
      </c>
      <c r="S88" s="154" t="s">
        <v>543</v>
      </c>
      <c r="T88" s="154" t="s">
        <v>546</v>
      </c>
      <c r="U88" s="203" t="s">
        <v>480</v>
      </c>
      <c r="V88" s="164" t="str">
        <f>Nasdaq_DataFile_6.2_2022_Q3!$D$12</f>
        <v>TotalIM_PreHaircut</v>
      </c>
      <c r="W88" s="221">
        <f>Nasdaq_DataFile_6.2_2022_Q3!I18</f>
        <v>989650.58886488352</v>
      </c>
      <c r="X88" s="208" t="s">
        <v>480</v>
      </c>
      <c r="Y88" s="210"/>
      <c r="Z88" s="210"/>
      <c r="AA88" s="209" t="s">
        <v>480</v>
      </c>
      <c r="AB88" s="211"/>
      <c r="AC88" s="212"/>
      <c r="AD88" s="208" t="s">
        <v>480</v>
      </c>
      <c r="AE88" s="210"/>
      <c r="AF88" s="210"/>
      <c r="AG88" s="203" t="s">
        <v>480</v>
      </c>
      <c r="AH88" s="212"/>
      <c r="AI88" s="212"/>
      <c r="AJ88" s="208" t="s">
        <v>480</v>
      </c>
      <c r="AK88" s="210"/>
      <c r="AL88" s="210"/>
      <c r="AM88" s="209" t="s">
        <v>480</v>
      </c>
      <c r="AN88" s="212"/>
      <c r="AO88" s="212"/>
      <c r="AP88" s="208" t="s">
        <v>480</v>
      </c>
    </row>
    <row r="89" spans="1:42" ht="81.599999999999994" customHeight="1" thickBot="1">
      <c r="A89" s="251">
        <f t="shared" si="1"/>
        <v>44834</v>
      </c>
      <c r="B89" s="167" t="s">
        <v>52</v>
      </c>
      <c r="C89" s="180" t="s">
        <v>204</v>
      </c>
      <c r="D89" s="180" t="s">
        <v>390</v>
      </c>
      <c r="E89" s="181" t="s">
        <v>518</v>
      </c>
      <c r="F89" s="154" t="s">
        <v>497</v>
      </c>
      <c r="G89" s="154" t="s">
        <v>542</v>
      </c>
      <c r="H89" s="154" t="s">
        <v>544</v>
      </c>
      <c r="I89" s="203" t="s">
        <v>480</v>
      </c>
      <c r="J89" s="165" t="str">
        <f>Nasdaq_DataFile_6.2_2022_Q3!$D$13</f>
        <v>TotalIM_PostHaircut</v>
      </c>
      <c r="K89" s="262">
        <f>Nasdaq_DataFile_6.2_2022_Q3!I7</f>
        <v>45729139.59090019</v>
      </c>
      <c r="L89" s="208" t="s">
        <v>480</v>
      </c>
      <c r="M89" s="154" t="s">
        <v>499</v>
      </c>
      <c r="N89" s="154" t="s">
        <v>545</v>
      </c>
      <c r="O89" s="203" t="s">
        <v>480</v>
      </c>
      <c r="P89" s="164" t="str">
        <f>Nasdaq_DataFile_6.2_2022_Q3!$D$13</f>
        <v>TotalIM_PostHaircut</v>
      </c>
      <c r="Q89" s="221">
        <f>Nasdaq_DataFile_6.2_2022_Q3!I13</f>
        <v>19210100.99699603</v>
      </c>
      <c r="R89" s="208" t="s">
        <v>480</v>
      </c>
      <c r="S89" s="154" t="s">
        <v>543</v>
      </c>
      <c r="T89" s="154" t="s">
        <v>546</v>
      </c>
      <c r="U89" s="203" t="s">
        <v>480</v>
      </c>
      <c r="V89" s="164" t="str">
        <f>Nasdaq_DataFile_6.2_2022_Q3!$D$13</f>
        <v>TotalIM_PostHaircut</v>
      </c>
      <c r="W89" s="221">
        <f>Nasdaq_DataFile_6.2_2022_Q3!I19</f>
        <v>989650.58886488352</v>
      </c>
      <c r="X89" s="208" t="s">
        <v>480</v>
      </c>
      <c r="Y89" s="210"/>
      <c r="Z89" s="210"/>
      <c r="AA89" s="209" t="s">
        <v>480</v>
      </c>
      <c r="AB89" s="211"/>
      <c r="AC89" s="212"/>
      <c r="AD89" s="208" t="s">
        <v>480</v>
      </c>
      <c r="AE89" s="210"/>
      <c r="AF89" s="210"/>
      <c r="AG89" s="203" t="s">
        <v>480</v>
      </c>
      <c r="AH89" s="212"/>
      <c r="AI89" s="212"/>
      <c r="AJ89" s="208" t="s">
        <v>480</v>
      </c>
      <c r="AK89" s="210"/>
      <c r="AL89" s="210"/>
      <c r="AM89" s="209" t="s">
        <v>480</v>
      </c>
      <c r="AN89" s="212"/>
      <c r="AO89" s="212"/>
      <c r="AP89" s="208" t="s">
        <v>480</v>
      </c>
    </row>
    <row r="90" spans="1:42" ht="81.599999999999994" customHeight="1">
      <c r="A90" s="248">
        <f t="shared" si="1"/>
        <v>44834</v>
      </c>
      <c r="B90" s="155" t="s">
        <v>53</v>
      </c>
      <c r="C90" s="156" t="s">
        <v>204</v>
      </c>
      <c r="D90" s="156" t="s">
        <v>382</v>
      </c>
      <c r="E90" s="157" t="s">
        <v>518</v>
      </c>
      <c r="F90" s="154" t="s">
        <v>497</v>
      </c>
      <c r="G90" s="154" t="s">
        <v>542</v>
      </c>
      <c r="H90" s="154" t="s">
        <v>544</v>
      </c>
      <c r="I90" s="203" t="s">
        <v>480</v>
      </c>
      <c r="J90" s="165" t="str">
        <f>Nasdaq_DataFile_6.2_2022_Q3!$D$8</f>
        <v>HouseIM_PreHaircut</v>
      </c>
      <c r="K90" s="262">
        <f>Nasdaq_DataFile_6.2_2022_Q3!J2</f>
        <v>4804444238.743495</v>
      </c>
      <c r="L90" s="208" t="s">
        <v>480</v>
      </c>
      <c r="M90" s="154" t="s">
        <v>499</v>
      </c>
      <c r="N90" s="154" t="s">
        <v>545</v>
      </c>
      <c r="O90" s="203" t="s">
        <v>480</v>
      </c>
      <c r="P90" s="164" t="str">
        <f>Nasdaq_DataFile_6.2_2022_Q3!$D$8</f>
        <v>HouseIM_PreHaircut</v>
      </c>
      <c r="Q90" s="221">
        <f>Nasdaq_DataFile_6.2_2022_Q3!J8</f>
        <v>1161190147.8767054</v>
      </c>
      <c r="R90" s="208" t="s">
        <v>480</v>
      </c>
      <c r="S90" s="154" t="s">
        <v>543</v>
      </c>
      <c r="T90" s="154" t="s">
        <v>546</v>
      </c>
      <c r="U90" s="203" t="s">
        <v>480</v>
      </c>
      <c r="V90" s="164" t="str">
        <f>Nasdaq_DataFile_6.2_2022_Q3!$D$8</f>
        <v>HouseIM_PreHaircut</v>
      </c>
      <c r="W90" s="221">
        <f>Nasdaq_DataFile_6.2_2022_Q3!J14</f>
        <v>23197601.529213369</v>
      </c>
      <c r="X90" s="208" t="s">
        <v>480</v>
      </c>
      <c r="Y90" s="210"/>
      <c r="Z90" s="210"/>
      <c r="AA90" s="209" t="s">
        <v>480</v>
      </c>
      <c r="AB90" s="211"/>
      <c r="AC90" s="212"/>
      <c r="AD90" s="208" t="s">
        <v>480</v>
      </c>
      <c r="AE90" s="210"/>
      <c r="AF90" s="210"/>
      <c r="AG90" s="203" t="s">
        <v>480</v>
      </c>
      <c r="AH90" s="212"/>
      <c r="AI90" s="212"/>
      <c r="AJ90" s="208" t="s">
        <v>480</v>
      </c>
      <c r="AK90" s="210"/>
      <c r="AL90" s="210"/>
      <c r="AM90" s="209" t="s">
        <v>480</v>
      </c>
      <c r="AN90" s="212"/>
      <c r="AO90" s="212"/>
      <c r="AP90" s="208" t="s">
        <v>480</v>
      </c>
    </row>
    <row r="91" spans="1:42" ht="81.599999999999994" customHeight="1">
      <c r="A91" s="253">
        <f t="shared" si="1"/>
        <v>44834</v>
      </c>
      <c r="B91" s="158" t="s">
        <v>53</v>
      </c>
      <c r="C91" s="159" t="s">
        <v>204</v>
      </c>
      <c r="D91" s="159" t="s">
        <v>382</v>
      </c>
      <c r="E91" s="160" t="s">
        <v>518</v>
      </c>
      <c r="F91" s="154" t="s">
        <v>497</v>
      </c>
      <c r="G91" s="154" t="s">
        <v>542</v>
      </c>
      <c r="H91" s="154" t="s">
        <v>544</v>
      </c>
      <c r="I91" s="203" t="s">
        <v>480</v>
      </c>
      <c r="J91" s="165" t="str">
        <f>Nasdaq_DataFile_6.2_2022_Q3!$D$9</f>
        <v>HouseIM_PostHaircut</v>
      </c>
      <c r="K91" s="262">
        <f>Nasdaq_DataFile_6.2_2022_Q3!J3</f>
        <v>4613898304.1634951</v>
      </c>
      <c r="L91" s="208" t="s">
        <v>480</v>
      </c>
      <c r="M91" s="154" t="s">
        <v>499</v>
      </c>
      <c r="N91" s="154" t="s">
        <v>545</v>
      </c>
      <c r="O91" s="203" t="s">
        <v>480</v>
      </c>
      <c r="P91" s="164" t="str">
        <f>Nasdaq_DataFile_6.2_2022_Q3!$D$9</f>
        <v>HouseIM_PostHaircut</v>
      </c>
      <c r="Q91" s="221">
        <f>Nasdaq_DataFile_6.2_2022_Q3!J9</f>
        <v>1141415628.4155381</v>
      </c>
      <c r="R91" s="208" t="s">
        <v>480</v>
      </c>
      <c r="S91" s="154" t="s">
        <v>543</v>
      </c>
      <c r="T91" s="154" t="s">
        <v>546</v>
      </c>
      <c r="U91" s="203" t="s">
        <v>480</v>
      </c>
      <c r="V91" s="164" t="str">
        <f>Nasdaq_DataFile_6.2_2022_Q3!$D$9</f>
        <v>HouseIM_PostHaircut</v>
      </c>
      <c r="W91" s="221">
        <f>Nasdaq_DataFile_6.2_2022_Q3!J15</f>
        <v>23197601.529213369</v>
      </c>
      <c r="X91" s="208" t="s">
        <v>480</v>
      </c>
      <c r="Y91" s="210"/>
      <c r="Z91" s="210"/>
      <c r="AA91" s="209" t="s">
        <v>480</v>
      </c>
      <c r="AB91" s="211"/>
      <c r="AC91" s="212"/>
      <c r="AD91" s="208" t="s">
        <v>480</v>
      </c>
      <c r="AE91" s="210"/>
      <c r="AF91" s="210"/>
      <c r="AG91" s="203" t="s">
        <v>480</v>
      </c>
      <c r="AH91" s="212"/>
      <c r="AI91" s="212"/>
      <c r="AJ91" s="208" t="s">
        <v>480</v>
      </c>
      <c r="AK91" s="210"/>
      <c r="AL91" s="210"/>
      <c r="AM91" s="209" t="s">
        <v>480</v>
      </c>
      <c r="AN91" s="212"/>
      <c r="AO91" s="212"/>
      <c r="AP91" s="208" t="s">
        <v>480</v>
      </c>
    </row>
    <row r="92" spans="1:42" ht="81.599999999999994" customHeight="1">
      <c r="A92" s="253">
        <f t="shared" si="1"/>
        <v>44834</v>
      </c>
      <c r="B92" s="158" t="s">
        <v>53</v>
      </c>
      <c r="C92" s="159" t="s">
        <v>204</v>
      </c>
      <c r="D92" s="159" t="s">
        <v>382</v>
      </c>
      <c r="E92" s="160" t="s">
        <v>518</v>
      </c>
      <c r="F92" s="154" t="s">
        <v>497</v>
      </c>
      <c r="G92" s="154" t="s">
        <v>542</v>
      </c>
      <c r="H92" s="154" t="s">
        <v>544</v>
      </c>
      <c r="I92" s="203" t="s">
        <v>480</v>
      </c>
      <c r="J92" s="165" t="str">
        <f>Nasdaq_DataFile_6.2_2022_Q3!$D$10</f>
        <v>ClientIM_PreHaircut</v>
      </c>
      <c r="K92" s="262">
        <f>Nasdaq_DataFile_6.2_2022_Q3!J4</f>
        <v>4548059599.2712183</v>
      </c>
      <c r="L92" s="208" t="s">
        <v>480</v>
      </c>
      <c r="M92" s="154" t="s">
        <v>499</v>
      </c>
      <c r="N92" s="154" t="s">
        <v>545</v>
      </c>
      <c r="O92" s="203" t="s">
        <v>480</v>
      </c>
      <c r="P92" s="164" t="str">
        <f>Nasdaq_DataFile_6.2_2022_Q3!$D$10</f>
        <v>ClientIM_PreHaircut</v>
      </c>
      <c r="Q92" s="221">
        <f>Nasdaq_DataFile_6.2_2022_Q3!J10</f>
        <v>560100217.86239541</v>
      </c>
      <c r="R92" s="208" t="s">
        <v>480</v>
      </c>
      <c r="S92" s="154" t="s">
        <v>543</v>
      </c>
      <c r="T92" s="154" t="s">
        <v>546</v>
      </c>
      <c r="U92" s="203" t="s">
        <v>480</v>
      </c>
      <c r="V92" s="164" t="str">
        <f>Nasdaq_DataFile_6.2_2022_Q3!$D$10</f>
        <v>ClientIM_PreHaircut</v>
      </c>
      <c r="W92" s="221">
        <f>Nasdaq_DataFile_6.2_2022_Q3!J16</f>
        <v>15128236.785101054</v>
      </c>
      <c r="X92" s="208" t="s">
        <v>480</v>
      </c>
      <c r="Y92" s="210"/>
      <c r="Z92" s="210"/>
      <c r="AA92" s="209" t="s">
        <v>480</v>
      </c>
      <c r="AB92" s="211"/>
      <c r="AC92" s="212"/>
      <c r="AD92" s="208" t="s">
        <v>480</v>
      </c>
      <c r="AE92" s="210"/>
      <c r="AF92" s="210"/>
      <c r="AG92" s="203" t="s">
        <v>480</v>
      </c>
      <c r="AH92" s="212"/>
      <c r="AI92" s="212"/>
      <c r="AJ92" s="208" t="s">
        <v>480</v>
      </c>
      <c r="AK92" s="210"/>
      <c r="AL92" s="210"/>
      <c r="AM92" s="209" t="s">
        <v>480</v>
      </c>
      <c r="AN92" s="212"/>
      <c r="AO92" s="212"/>
      <c r="AP92" s="208" t="s">
        <v>480</v>
      </c>
    </row>
    <row r="93" spans="1:42" ht="81.599999999999994" customHeight="1">
      <c r="A93" s="253">
        <f t="shared" si="1"/>
        <v>44834</v>
      </c>
      <c r="B93" s="158" t="s">
        <v>53</v>
      </c>
      <c r="C93" s="159" t="s">
        <v>204</v>
      </c>
      <c r="D93" s="159" t="s">
        <v>382</v>
      </c>
      <c r="E93" s="160" t="s">
        <v>518</v>
      </c>
      <c r="F93" s="154" t="s">
        <v>497</v>
      </c>
      <c r="G93" s="154" t="s">
        <v>542</v>
      </c>
      <c r="H93" s="154" t="s">
        <v>544</v>
      </c>
      <c r="I93" s="203" t="s">
        <v>480</v>
      </c>
      <c r="J93" s="165" t="str">
        <f>Nasdaq_DataFile_6.2_2022_Q3!$D$11</f>
        <v>ClientIM_PostHaircut</v>
      </c>
      <c r="K93" s="262">
        <f>Nasdaq_DataFile_6.2_2022_Q3!J5</f>
        <v>4423421661.6456184</v>
      </c>
      <c r="L93" s="208" t="s">
        <v>480</v>
      </c>
      <c r="M93" s="154" t="s">
        <v>499</v>
      </c>
      <c r="N93" s="154" t="s">
        <v>545</v>
      </c>
      <c r="O93" s="203" t="s">
        <v>480</v>
      </c>
      <c r="P93" s="164" t="str">
        <f>Nasdaq_DataFile_6.2_2022_Q3!$D$11</f>
        <v>ClientIM_PostHaircut</v>
      </c>
      <c r="Q93" s="221">
        <f>Nasdaq_DataFile_6.2_2022_Q3!J11</f>
        <v>548755843.58615398</v>
      </c>
      <c r="R93" s="208" t="s">
        <v>480</v>
      </c>
      <c r="S93" s="154" t="s">
        <v>543</v>
      </c>
      <c r="T93" s="154" t="s">
        <v>546</v>
      </c>
      <c r="U93" s="203" t="s">
        <v>480</v>
      </c>
      <c r="V93" s="164" t="str">
        <f>Nasdaq_DataFile_6.2_2022_Q3!$D$11</f>
        <v>ClientIM_PostHaircut</v>
      </c>
      <c r="W93" s="221">
        <f>Nasdaq_DataFile_6.2_2022_Q3!J17</f>
        <v>15128236.785101054</v>
      </c>
      <c r="X93" s="208" t="s">
        <v>480</v>
      </c>
      <c r="Y93" s="210"/>
      <c r="Z93" s="210"/>
      <c r="AA93" s="209" t="s">
        <v>480</v>
      </c>
      <c r="AB93" s="211"/>
      <c r="AC93" s="212"/>
      <c r="AD93" s="208" t="s">
        <v>480</v>
      </c>
      <c r="AE93" s="210"/>
      <c r="AF93" s="210"/>
      <c r="AG93" s="203" t="s">
        <v>480</v>
      </c>
      <c r="AH93" s="212"/>
      <c r="AI93" s="212"/>
      <c r="AJ93" s="208" t="s">
        <v>480</v>
      </c>
      <c r="AK93" s="210"/>
      <c r="AL93" s="210"/>
      <c r="AM93" s="209" t="s">
        <v>480</v>
      </c>
      <c r="AN93" s="212"/>
      <c r="AO93" s="212"/>
      <c r="AP93" s="208" t="s">
        <v>480</v>
      </c>
    </row>
    <row r="94" spans="1:42" ht="81.599999999999994" customHeight="1">
      <c r="A94" s="253">
        <f t="shared" si="1"/>
        <v>44834</v>
      </c>
      <c r="B94" s="158" t="s">
        <v>53</v>
      </c>
      <c r="C94" s="159" t="s">
        <v>204</v>
      </c>
      <c r="D94" s="159" t="s">
        <v>382</v>
      </c>
      <c r="E94" s="160" t="s">
        <v>518</v>
      </c>
      <c r="F94" s="154" t="s">
        <v>497</v>
      </c>
      <c r="G94" s="154" t="s">
        <v>542</v>
      </c>
      <c r="H94" s="154" t="s">
        <v>544</v>
      </c>
      <c r="I94" s="203" t="s">
        <v>480</v>
      </c>
      <c r="J94" s="165" t="str">
        <f>Nasdaq_DataFile_6.2_2022_Q3!$D$12</f>
        <v>TotalIM_PreHaircut</v>
      </c>
      <c r="K94" s="262">
        <f>Nasdaq_DataFile_6.2_2022_Q3!J6</f>
        <v>9352503838.0147133</v>
      </c>
      <c r="L94" s="208" t="s">
        <v>480</v>
      </c>
      <c r="M94" s="154" t="s">
        <v>499</v>
      </c>
      <c r="N94" s="154" t="s">
        <v>545</v>
      </c>
      <c r="O94" s="203" t="s">
        <v>480</v>
      </c>
      <c r="P94" s="164" t="str">
        <f>Nasdaq_DataFile_6.2_2022_Q3!$D$12</f>
        <v>TotalIM_PreHaircut</v>
      </c>
      <c r="Q94" s="221">
        <f>Nasdaq_DataFile_6.2_2022_Q3!J12</f>
        <v>1721290365.7391009</v>
      </c>
      <c r="R94" s="208" t="s">
        <v>480</v>
      </c>
      <c r="S94" s="154" t="s">
        <v>543</v>
      </c>
      <c r="T94" s="154" t="s">
        <v>546</v>
      </c>
      <c r="U94" s="203" t="s">
        <v>480</v>
      </c>
      <c r="V94" s="164" t="str">
        <f>Nasdaq_DataFile_6.2_2022_Q3!$D$12</f>
        <v>TotalIM_PreHaircut</v>
      </c>
      <c r="W94" s="221">
        <f>Nasdaq_DataFile_6.2_2022_Q3!J18</f>
        <v>38325838.314314425</v>
      </c>
      <c r="X94" s="208" t="s">
        <v>480</v>
      </c>
      <c r="Y94" s="210"/>
      <c r="Z94" s="210"/>
      <c r="AA94" s="209" t="s">
        <v>480</v>
      </c>
      <c r="AB94" s="211"/>
      <c r="AC94" s="212"/>
      <c r="AD94" s="208" t="s">
        <v>480</v>
      </c>
      <c r="AE94" s="210"/>
      <c r="AF94" s="210"/>
      <c r="AG94" s="203" t="s">
        <v>480</v>
      </c>
      <c r="AH94" s="212"/>
      <c r="AI94" s="212"/>
      <c r="AJ94" s="208" t="s">
        <v>480</v>
      </c>
      <c r="AK94" s="210"/>
      <c r="AL94" s="210"/>
      <c r="AM94" s="209" t="s">
        <v>480</v>
      </c>
      <c r="AN94" s="212"/>
      <c r="AO94" s="212"/>
      <c r="AP94" s="208" t="s">
        <v>480</v>
      </c>
    </row>
    <row r="95" spans="1:42" ht="81.599999999999994" customHeight="1" thickBot="1">
      <c r="A95" s="249">
        <f t="shared" si="1"/>
        <v>44834</v>
      </c>
      <c r="B95" s="161" t="s">
        <v>53</v>
      </c>
      <c r="C95" s="162" t="s">
        <v>204</v>
      </c>
      <c r="D95" s="162" t="s">
        <v>382</v>
      </c>
      <c r="E95" s="163" t="s">
        <v>518</v>
      </c>
      <c r="F95" s="154" t="s">
        <v>497</v>
      </c>
      <c r="G95" s="154" t="s">
        <v>542</v>
      </c>
      <c r="H95" s="154" t="s">
        <v>544</v>
      </c>
      <c r="I95" s="203" t="s">
        <v>480</v>
      </c>
      <c r="J95" s="165" t="str">
        <f>Nasdaq_DataFile_6.2_2022_Q3!$D$13</f>
        <v>TotalIM_PostHaircut</v>
      </c>
      <c r="K95" s="262">
        <f>Nasdaq_DataFile_6.2_2022_Q3!J7</f>
        <v>9037319965.8091125</v>
      </c>
      <c r="L95" s="208" t="s">
        <v>480</v>
      </c>
      <c r="M95" s="154" t="s">
        <v>499</v>
      </c>
      <c r="N95" s="154" t="s">
        <v>545</v>
      </c>
      <c r="O95" s="203" t="s">
        <v>480</v>
      </c>
      <c r="P95" s="164" t="str">
        <f>Nasdaq_DataFile_6.2_2022_Q3!$D$13</f>
        <v>TotalIM_PostHaircut</v>
      </c>
      <c r="Q95" s="221">
        <f>Nasdaq_DataFile_6.2_2022_Q3!J13</f>
        <v>1690171472.0016921</v>
      </c>
      <c r="R95" s="208" t="s">
        <v>480</v>
      </c>
      <c r="S95" s="154" t="s">
        <v>543</v>
      </c>
      <c r="T95" s="154" t="s">
        <v>546</v>
      </c>
      <c r="U95" s="203" t="s">
        <v>480</v>
      </c>
      <c r="V95" s="164" t="str">
        <f>Nasdaq_DataFile_6.2_2022_Q3!$D$13</f>
        <v>TotalIM_PostHaircut</v>
      </c>
      <c r="W95" s="221">
        <f>Nasdaq_DataFile_6.2_2022_Q3!J19</f>
        <v>38325838.314314425</v>
      </c>
      <c r="X95" s="208" t="s">
        <v>480</v>
      </c>
      <c r="Y95" s="210"/>
      <c r="Z95" s="210"/>
      <c r="AA95" s="209" t="s">
        <v>480</v>
      </c>
      <c r="AB95" s="211"/>
      <c r="AC95" s="212"/>
      <c r="AD95" s="208" t="s">
        <v>480</v>
      </c>
      <c r="AE95" s="210"/>
      <c r="AF95" s="210"/>
      <c r="AG95" s="203" t="s">
        <v>480</v>
      </c>
      <c r="AH95" s="212"/>
      <c r="AI95" s="212"/>
      <c r="AJ95" s="208" t="s">
        <v>480</v>
      </c>
      <c r="AK95" s="210"/>
      <c r="AL95" s="210"/>
      <c r="AM95" s="209" t="s">
        <v>480</v>
      </c>
      <c r="AN95" s="212"/>
      <c r="AO95" s="212"/>
      <c r="AP95" s="208" t="s">
        <v>480</v>
      </c>
    </row>
    <row r="96" spans="1:42" ht="81.599999999999994" customHeight="1">
      <c r="A96" s="250">
        <f t="shared" si="1"/>
        <v>44834</v>
      </c>
      <c r="B96" s="152" t="s">
        <v>54</v>
      </c>
      <c r="C96" s="178" t="s">
        <v>204</v>
      </c>
      <c r="D96" s="178" t="s">
        <v>383</v>
      </c>
      <c r="E96" s="179" t="s">
        <v>518</v>
      </c>
      <c r="F96" s="154" t="s">
        <v>497</v>
      </c>
      <c r="G96" s="154" t="s">
        <v>542</v>
      </c>
      <c r="H96" s="154" t="s">
        <v>544</v>
      </c>
      <c r="I96" s="203" t="s">
        <v>480</v>
      </c>
      <c r="J96" s="165" t="str">
        <f>Nasdaq_DataFile_6.2_2022_Q3!$D$8</f>
        <v>HouseIM_PreHaircut</v>
      </c>
      <c r="K96" s="262">
        <f>Nasdaq_DataFile_6.2_2022_Q3!K2</f>
        <v>1758240939.8810725</v>
      </c>
      <c r="L96" s="208" t="s">
        <v>480</v>
      </c>
      <c r="M96" s="154" t="s">
        <v>499</v>
      </c>
      <c r="N96" s="154" t="s">
        <v>545</v>
      </c>
      <c r="O96" s="203" t="s">
        <v>480</v>
      </c>
      <c r="P96" s="164" t="str">
        <f>Nasdaq_DataFile_6.2_2022_Q3!$D$8</f>
        <v>HouseIM_PreHaircut</v>
      </c>
      <c r="Q96" s="221">
        <f>Nasdaq_DataFile_6.2_2022_Q3!K8</f>
        <v>2333352900.6115789</v>
      </c>
      <c r="R96" s="208" t="s">
        <v>480</v>
      </c>
      <c r="S96" s="154" t="s">
        <v>543</v>
      </c>
      <c r="T96" s="154" t="s">
        <v>546</v>
      </c>
      <c r="U96" s="203" t="s">
        <v>480</v>
      </c>
      <c r="V96" s="164" t="str">
        <f>Nasdaq_DataFile_6.2_2022_Q3!$D$8</f>
        <v>HouseIM_PreHaircut</v>
      </c>
      <c r="W96" s="221">
        <f>Nasdaq_DataFile_6.2_2022_Q3!K14</f>
        <v>6135462.4886584701</v>
      </c>
      <c r="X96" s="208" t="s">
        <v>480</v>
      </c>
      <c r="Y96" s="210"/>
      <c r="Z96" s="210"/>
      <c r="AA96" s="209" t="s">
        <v>480</v>
      </c>
      <c r="AB96" s="211"/>
      <c r="AC96" s="212"/>
      <c r="AD96" s="208" t="s">
        <v>480</v>
      </c>
      <c r="AE96" s="210"/>
      <c r="AF96" s="210"/>
      <c r="AG96" s="203" t="s">
        <v>480</v>
      </c>
      <c r="AH96" s="212"/>
      <c r="AI96" s="212"/>
      <c r="AJ96" s="208" t="s">
        <v>480</v>
      </c>
      <c r="AK96" s="210"/>
      <c r="AL96" s="210"/>
      <c r="AM96" s="209" t="s">
        <v>480</v>
      </c>
      <c r="AN96" s="212"/>
      <c r="AO96" s="212"/>
      <c r="AP96" s="208" t="s">
        <v>480</v>
      </c>
    </row>
    <row r="97" spans="1:42" ht="81.599999999999994" customHeight="1">
      <c r="A97" s="252">
        <f t="shared" si="1"/>
        <v>44834</v>
      </c>
      <c r="B97" s="153" t="s">
        <v>54</v>
      </c>
      <c r="C97" s="182" t="s">
        <v>204</v>
      </c>
      <c r="D97" s="182" t="s">
        <v>383</v>
      </c>
      <c r="E97" s="183" t="s">
        <v>518</v>
      </c>
      <c r="F97" s="154" t="s">
        <v>497</v>
      </c>
      <c r="G97" s="154" t="s">
        <v>542</v>
      </c>
      <c r="H97" s="154" t="s">
        <v>544</v>
      </c>
      <c r="I97" s="203" t="s">
        <v>480</v>
      </c>
      <c r="J97" s="165" t="str">
        <f>Nasdaq_DataFile_6.2_2022_Q3!$D$9</f>
        <v>HouseIM_PostHaircut</v>
      </c>
      <c r="K97" s="262">
        <f>Nasdaq_DataFile_6.2_2022_Q3!K3</f>
        <v>1700406388.6494956</v>
      </c>
      <c r="L97" s="208" t="s">
        <v>480</v>
      </c>
      <c r="M97" s="154" t="s">
        <v>499</v>
      </c>
      <c r="N97" s="154" t="s">
        <v>545</v>
      </c>
      <c r="O97" s="203" t="s">
        <v>480</v>
      </c>
      <c r="P97" s="164" t="str">
        <f>Nasdaq_DataFile_6.2_2022_Q3!$D$9</f>
        <v>HouseIM_PostHaircut</v>
      </c>
      <c r="Q97" s="221">
        <f>Nasdaq_DataFile_6.2_2022_Q3!K9</f>
        <v>2238767562.0958099</v>
      </c>
      <c r="R97" s="208" t="s">
        <v>480</v>
      </c>
      <c r="S97" s="154" t="s">
        <v>543</v>
      </c>
      <c r="T97" s="154" t="s">
        <v>546</v>
      </c>
      <c r="U97" s="203" t="s">
        <v>480</v>
      </c>
      <c r="V97" s="164" t="str">
        <f>Nasdaq_DataFile_6.2_2022_Q3!$D$9</f>
        <v>HouseIM_PostHaircut</v>
      </c>
      <c r="W97" s="221">
        <f>Nasdaq_DataFile_6.2_2022_Q3!K15</f>
        <v>6135462.4886584701</v>
      </c>
      <c r="X97" s="208" t="s">
        <v>480</v>
      </c>
      <c r="Y97" s="210"/>
      <c r="Z97" s="210"/>
      <c r="AA97" s="209" t="s">
        <v>480</v>
      </c>
      <c r="AB97" s="211"/>
      <c r="AC97" s="212"/>
      <c r="AD97" s="208" t="s">
        <v>480</v>
      </c>
      <c r="AE97" s="210"/>
      <c r="AF97" s="210"/>
      <c r="AG97" s="203" t="s">
        <v>480</v>
      </c>
      <c r="AH97" s="212"/>
      <c r="AI97" s="212"/>
      <c r="AJ97" s="208" t="s">
        <v>480</v>
      </c>
      <c r="AK97" s="210"/>
      <c r="AL97" s="210"/>
      <c r="AM97" s="209" t="s">
        <v>480</v>
      </c>
      <c r="AN97" s="212"/>
      <c r="AO97" s="212"/>
      <c r="AP97" s="208" t="s">
        <v>480</v>
      </c>
    </row>
    <row r="98" spans="1:42" ht="81.599999999999994" customHeight="1">
      <c r="A98" s="252">
        <f t="shared" si="1"/>
        <v>44834</v>
      </c>
      <c r="B98" s="153" t="s">
        <v>54</v>
      </c>
      <c r="C98" s="182" t="s">
        <v>204</v>
      </c>
      <c r="D98" s="182" t="s">
        <v>383</v>
      </c>
      <c r="E98" s="183" t="s">
        <v>518</v>
      </c>
      <c r="F98" s="154" t="s">
        <v>497</v>
      </c>
      <c r="G98" s="154" t="s">
        <v>542</v>
      </c>
      <c r="H98" s="154" t="s">
        <v>544</v>
      </c>
      <c r="I98" s="203" t="s">
        <v>480</v>
      </c>
      <c r="J98" s="165" t="str">
        <f>Nasdaq_DataFile_6.2_2022_Q3!$D$10</f>
        <v>ClientIM_PreHaircut</v>
      </c>
      <c r="K98" s="262">
        <f>Nasdaq_DataFile_6.2_2022_Q3!K4</f>
        <v>1080027937.7684782</v>
      </c>
      <c r="L98" s="208" t="s">
        <v>480</v>
      </c>
      <c r="M98" s="154" t="s">
        <v>499</v>
      </c>
      <c r="N98" s="154" t="s">
        <v>545</v>
      </c>
      <c r="O98" s="203" t="s">
        <v>480</v>
      </c>
      <c r="P98" s="164" t="str">
        <f>Nasdaq_DataFile_6.2_2022_Q3!$D$10</f>
        <v>ClientIM_PreHaircut</v>
      </c>
      <c r="Q98" s="221">
        <f>Nasdaq_DataFile_6.2_2022_Q3!K10</f>
        <v>385660455.25579888</v>
      </c>
      <c r="R98" s="208" t="s">
        <v>480</v>
      </c>
      <c r="S98" s="154" t="s">
        <v>543</v>
      </c>
      <c r="T98" s="154" t="s">
        <v>546</v>
      </c>
      <c r="U98" s="203" t="s">
        <v>480</v>
      </c>
      <c r="V98" s="164" t="str">
        <f>Nasdaq_DataFile_6.2_2022_Q3!$D$10</f>
        <v>ClientIM_PreHaircut</v>
      </c>
      <c r="W98" s="221">
        <f>Nasdaq_DataFile_6.2_2022_Q3!K16</f>
        <v>4001220.9537111665</v>
      </c>
      <c r="X98" s="208" t="s">
        <v>480</v>
      </c>
      <c r="Y98" s="210"/>
      <c r="Z98" s="210"/>
      <c r="AA98" s="209" t="s">
        <v>480</v>
      </c>
      <c r="AB98" s="211"/>
      <c r="AC98" s="212"/>
      <c r="AD98" s="208" t="s">
        <v>480</v>
      </c>
      <c r="AE98" s="210"/>
      <c r="AF98" s="210"/>
      <c r="AG98" s="203" t="s">
        <v>480</v>
      </c>
      <c r="AH98" s="212"/>
      <c r="AI98" s="212"/>
      <c r="AJ98" s="208" t="s">
        <v>480</v>
      </c>
      <c r="AK98" s="210"/>
      <c r="AL98" s="210"/>
      <c r="AM98" s="209" t="s">
        <v>480</v>
      </c>
      <c r="AN98" s="212"/>
      <c r="AO98" s="212"/>
      <c r="AP98" s="208" t="s">
        <v>480</v>
      </c>
    </row>
    <row r="99" spans="1:42" ht="81.599999999999994" customHeight="1">
      <c r="A99" s="252">
        <f t="shared" si="1"/>
        <v>44834</v>
      </c>
      <c r="B99" s="153" t="s">
        <v>54</v>
      </c>
      <c r="C99" s="182" t="s">
        <v>204</v>
      </c>
      <c r="D99" s="182" t="s">
        <v>383</v>
      </c>
      <c r="E99" s="183" t="s">
        <v>518</v>
      </c>
      <c r="F99" s="154" t="s">
        <v>497</v>
      </c>
      <c r="G99" s="154" t="s">
        <v>542</v>
      </c>
      <c r="H99" s="154" t="s">
        <v>544</v>
      </c>
      <c r="I99" s="203" t="s">
        <v>480</v>
      </c>
      <c r="J99" s="165" t="str">
        <f>Nasdaq_DataFile_6.2_2022_Q3!$D$11</f>
        <v>ClientIM_PostHaircut</v>
      </c>
      <c r="K99" s="262">
        <f>Nasdaq_DataFile_6.2_2022_Q3!K5</f>
        <v>1052621358.29951</v>
      </c>
      <c r="L99" s="208" t="s">
        <v>480</v>
      </c>
      <c r="M99" s="154" t="s">
        <v>499</v>
      </c>
      <c r="N99" s="154" t="s">
        <v>545</v>
      </c>
      <c r="O99" s="203" t="s">
        <v>480</v>
      </c>
      <c r="P99" s="164" t="str">
        <f>Nasdaq_DataFile_6.2_2022_Q3!$D$11</f>
        <v>ClientIM_PostHaircut</v>
      </c>
      <c r="Q99" s="221">
        <f>Nasdaq_DataFile_6.2_2022_Q3!K11</f>
        <v>369130307.38989419</v>
      </c>
      <c r="R99" s="208" t="s">
        <v>480</v>
      </c>
      <c r="S99" s="154" t="s">
        <v>543</v>
      </c>
      <c r="T99" s="154" t="s">
        <v>546</v>
      </c>
      <c r="U99" s="203" t="s">
        <v>480</v>
      </c>
      <c r="V99" s="164" t="str">
        <f>Nasdaq_DataFile_6.2_2022_Q3!$D$11</f>
        <v>ClientIM_PostHaircut</v>
      </c>
      <c r="W99" s="221">
        <f>Nasdaq_DataFile_6.2_2022_Q3!K17</f>
        <v>4001220.9537111665</v>
      </c>
      <c r="X99" s="208" t="s">
        <v>480</v>
      </c>
      <c r="Y99" s="210"/>
      <c r="Z99" s="210"/>
      <c r="AA99" s="209" t="s">
        <v>480</v>
      </c>
      <c r="AB99" s="211"/>
      <c r="AC99" s="212"/>
      <c r="AD99" s="208" t="s">
        <v>480</v>
      </c>
      <c r="AE99" s="210"/>
      <c r="AF99" s="210"/>
      <c r="AG99" s="203" t="s">
        <v>480</v>
      </c>
      <c r="AH99" s="212"/>
      <c r="AI99" s="212"/>
      <c r="AJ99" s="208" t="s">
        <v>480</v>
      </c>
      <c r="AK99" s="210"/>
      <c r="AL99" s="210"/>
      <c r="AM99" s="209" t="s">
        <v>480</v>
      </c>
      <c r="AN99" s="212"/>
      <c r="AO99" s="212"/>
      <c r="AP99" s="208" t="s">
        <v>480</v>
      </c>
    </row>
    <row r="100" spans="1:42" ht="81.599999999999994" customHeight="1">
      <c r="A100" s="252">
        <f t="shared" si="1"/>
        <v>44834</v>
      </c>
      <c r="B100" s="153" t="s">
        <v>54</v>
      </c>
      <c r="C100" s="182" t="s">
        <v>204</v>
      </c>
      <c r="D100" s="182" t="s">
        <v>383</v>
      </c>
      <c r="E100" s="183" t="s">
        <v>518</v>
      </c>
      <c r="F100" s="154" t="s">
        <v>497</v>
      </c>
      <c r="G100" s="154" t="s">
        <v>542</v>
      </c>
      <c r="H100" s="154" t="s">
        <v>544</v>
      </c>
      <c r="I100" s="203" t="s">
        <v>480</v>
      </c>
      <c r="J100" s="165" t="str">
        <f>Nasdaq_DataFile_6.2_2022_Q3!$D$12</f>
        <v>TotalIM_PreHaircut</v>
      </c>
      <c r="K100" s="262">
        <f>Nasdaq_DataFile_6.2_2022_Q3!K6</f>
        <v>2838268877.6495504</v>
      </c>
      <c r="L100" s="208" t="s">
        <v>480</v>
      </c>
      <c r="M100" s="154" t="s">
        <v>499</v>
      </c>
      <c r="N100" s="154" t="s">
        <v>545</v>
      </c>
      <c r="O100" s="203" t="s">
        <v>480</v>
      </c>
      <c r="P100" s="164" t="str">
        <f>Nasdaq_DataFile_6.2_2022_Q3!$D$12</f>
        <v>TotalIM_PreHaircut</v>
      </c>
      <c r="Q100" s="221">
        <f>Nasdaq_DataFile_6.2_2022_Q3!K12</f>
        <v>2719013355.8673778</v>
      </c>
      <c r="R100" s="208" t="s">
        <v>480</v>
      </c>
      <c r="S100" s="154" t="s">
        <v>543</v>
      </c>
      <c r="T100" s="154" t="s">
        <v>546</v>
      </c>
      <c r="U100" s="203" t="s">
        <v>480</v>
      </c>
      <c r="V100" s="164" t="str">
        <f>Nasdaq_DataFile_6.2_2022_Q3!$D$12</f>
        <v>TotalIM_PreHaircut</v>
      </c>
      <c r="W100" s="221">
        <f>Nasdaq_DataFile_6.2_2022_Q3!K18</f>
        <v>10136683.442369636</v>
      </c>
      <c r="X100" s="208" t="s">
        <v>480</v>
      </c>
      <c r="Y100" s="210"/>
      <c r="Z100" s="210"/>
      <c r="AA100" s="209" t="s">
        <v>480</v>
      </c>
      <c r="AB100" s="211"/>
      <c r="AC100" s="212"/>
      <c r="AD100" s="208" t="s">
        <v>480</v>
      </c>
      <c r="AE100" s="210"/>
      <c r="AF100" s="210"/>
      <c r="AG100" s="203" t="s">
        <v>480</v>
      </c>
      <c r="AH100" s="212"/>
      <c r="AI100" s="212"/>
      <c r="AJ100" s="208" t="s">
        <v>480</v>
      </c>
      <c r="AK100" s="210"/>
      <c r="AL100" s="210"/>
      <c r="AM100" s="209" t="s">
        <v>480</v>
      </c>
      <c r="AN100" s="212"/>
      <c r="AO100" s="212"/>
      <c r="AP100" s="208" t="s">
        <v>480</v>
      </c>
    </row>
    <row r="101" spans="1:42" ht="81.599999999999994" customHeight="1" thickBot="1">
      <c r="A101" s="251">
        <f t="shared" si="1"/>
        <v>44834</v>
      </c>
      <c r="B101" s="167" t="s">
        <v>54</v>
      </c>
      <c r="C101" s="180" t="s">
        <v>204</v>
      </c>
      <c r="D101" s="180" t="s">
        <v>383</v>
      </c>
      <c r="E101" s="181" t="s">
        <v>518</v>
      </c>
      <c r="F101" s="154" t="s">
        <v>497</v>
      </c>
      <c r="G101" s="154" t="s">
        <v>542</v>
      </c>
      <c r="H101" s="154" t="s">
        <v>544</v>
      </c>
      <c r="I101" s="203" t="s">
        <v>480</v>
      </c>
      <c r="J101" s="165" t="str">
        <f>Nasdaq_DataFile_6.2_2022_Q3!$D$13</f>
        <v>TotalIM_PostHaircut</v>
      </c>
      <c r="K101" s="262">
        <f>Nasdaq_DataFile_6.2_2022_Q3!K7</f>
        <v>2753027746.9490056</v>
      </c>
      <c r="L101" s="208" t="s">
        <v>480</v>
      </c>
      <c r="M101" s="154" t="s">
        <v>499</v>
      </c>
      <c r="N101" s="154" t="s">
        <v>545</v>
      </c>
      <c r="O101" s="203" t="s">
        <v>480</v>
      </c>
      <c r="P101" s="164" t="str">
        <f>Nasdaq_DataFile_6.2_2022_Q3!$D$13</f>
        <v>TotalIM_PostHaircut</v>
      </c>
      <c r="Q101" s="221">
        <f>Nasdaq_DataFile_6.2_2022_Q3!K13</f>
        <v>2607897869.4857039</v>
      </c>
      <c r="R101" s="208" t="s">
        <v>480</v>
      </c>
      <c r="S101" s="154" t="s">
        <v>543</v>
      </c>
      <c r="T101" s="154" t="s">
        <v>546</v>
      </c>
      <c r="U101" s="203" t="s">
        <v>480</v>
      </c>
      <c r="V101" s="164" t="str">
        <f>Nasdaq_DataFile_6.2_2022_Q3!$D$13</f>
        <v>TotalIM_PostHaircut</v>
      </c>
      <c r="W101" s="221">
        <f>Nasdaq_DataFile_6.2_2022_Q3!K19</f>
        <v>10136683.442369636</v>
      </c>
      <c r="X101" s="208" t="s">
        <v>480</v>
      </c>
      <c r="Y101" s="210"/>
      <c r="Z101" s="210"/>
      <c r="AA101" s="209" t="s">
        <v>480</v>
      </c>
      <c r="AB101" s="211"/>
      <c r="AC101" s="212"/>
      <c r="AD101" s="208" t="s">
        <v>480</v>
      </c>
      <c r="AE101" s="210"/>
      <c r="AF101" s="210"/>
      <c r="AG101" s="203" t="s">
        <v>480</v>
      </c>
      <c r="AH101" s="212"/>
      <c r="AI101" s="212"/>
      <c r="AJ101" s="208" t="s">
        <v>480</v>
      </c>
      <c r="AK101" s="210"/>
      <c r="AL101" s="210"/>
      <c r="AM101" s="209" t="s">
        <v>480</v>
      </c>
      <c r="AN101" s="212"/>
      <c r="AO101" s="212"/>
      <c r="AP101" s="208" t="s">
        <v>480</v>
      </c>
    </row>
    <row r="102" spans="1:42" ht="81.599999999999994" customHeight="1">
      <c r="A102" s="248">
        <f t="shared" si="1"/>
        <v>44834</v>
      </c>
      <c r="B102" s="155" t="s">
        <v>55</v>
      </c>
      <c r="C102" s="156" t="s">
        <v>204</v>
      </c>
      <c r="D102" s="156" t="s">
        <v>389</v>
      </c>
      <c r="E102" s="157" t="s">
        <v>518</v>
      </c>
      <c r="F102" s="154" t="s">
        <v>497</v>
      </c>
      <c r="G102" s="154" t="s">
        <v>542</v>
      </c>
      <c r="H102" s="154" t="s">
        <v>544</v>
      </c>
      <c r="I102" s="203" t="s">
        <v>480</v>
      </c>
      <c r="J102" s="165" t="str">
        <f>Nasdaq_DataFile_6.2_2022_Q3!$D$8</f>
        <v>HouseIM_PreHaircut</v>
      </c>
      <c r="K102" s="150">
        <f>Nasdaq_DataFile_6.2_2022_Q3!L2</f>
        <v>0</v>
      </c>
      <c r="L102" s="208" t="s">
        <v>480</v>
      </c>
      <c r="M102" s="154" t="s">
        <v>499</v>
      </c>
      <c r="N102" s="154" t="s">
        <v>545</v>
      </c>
      <c r="O102" s="203" t="s">
        <v>480</v>
      </c>
      <c r="P102" s="164" t="str">
        <f>Nasdaq_DataFile_6.2_2022_Q3!$D$8</f>
        <v>HouseIM_PreHaircut</v>
      </c>
      <c r="Q102" s="221">
        <f>Nasdaq_DataFile_6.2_2022_Q3!L8</f>
        <v>0</v>
      </c>
      <c r="R102" s="208" t="s">
        <v>480</v>
      </c>
      <c r="S102" s="154" t="s">
        <v>543</v>
      </c>
      <c r="T102" s="154" t="s">
        <v>546</v>
      </c>
      <c r="U102" s="203" t="s">
        <v>480</v>
      </c>
      <c r="V102" s="164" t="str">
        <f>Nasdaq_DataFile_6.2_2022_Q3!$D$8</f>
        <v>HouseIM_PreHaircut</v>
      </c>
      <c r="W102" s="221">
        <f>Nasdaq_DataFile_6.2_2022_Q3!L14</f>
        <v>0</v>
      </c>
      <c r="X102" s="208" t="s">
        <v>480</v>
      </c>
      <c r="Y102" s="210"/>
      <c r="Z102" s="210"/>
      <c r="AA102" s="209" t="s">
        <v>480</v>
      </c>
      <c r="AB102" s="211"/>
      <c r="AC102" s="212"/>
      <c r="AD102" s="208" t="s">
        <v>480</v>
      </c>
      <c r="AE102" s="210"/>
      <c r="AF102" s="210"/>
      <c r="AG102" s="203" t="s">
        <v>480</v>
      </c>
      <c r="AH102" s="212"/>
      <c r="AI102" s="212"/>
      <c r="AJ102" s="208" t="s">
        <v>480</v>
      </c>
      <c r="AK102" s="210"/>
      <c r="AL102" s="210"/>
      <c r="AM102" s="209" t="s">
        <v>480</v>
      </c>
      <c r="AN102" s="212"/>
      <c r="AO102" s="212"/>
      <c r="AP102" s="208" t="s">
        <v>480</v>
      </c>
    </row>
    <row r="103" spans="1:42" ht="81.599999999999994" customHeight="1">
      <c r="A103" s="253">
        <f t="shared" si="1"/>
        <v>44834</v>
      </c>
      <c r="B103" s="158" t="s">
        <v>55</v>
      </c>
      <c r="C103" s="159" t="s">
        <v>204</v>
      </c>
      <c r="D103" s="159" t="s">
        <v>389</v>
      </c>
      <c r="E103" s="160" t="s">
        <v>518</v>
      </c>
      <c r="F103" s="154" t="s">
        <v>497</v>
      </c>
      <c r="G103" s="154" t="s">
        <v>542</v>
      </c>
      <c r="H103" s="154" t="s">
        <v>544</v>
      </c>
      <c r="I103" s="203" t="s">
        <v>480</v>
      </c>
      <c r="J103" s="165" t="str">
        <f>Nasdaq_DataFile_6.2_2022_Q3!$D$9</f>
        <v>HouseIM_PostHaircut</v>
      </c>
      <c r="K103" s="150">
        <f>Nasdaq_DataFile_6.2_2022_Q3!L3</f>
        <v>0</v>
      </c>
      <c r="L103" s="208" t="s">
        <v>480</v>
      </c>
      <c r="M103" s="154" t="s">
        <v>499</v>
      </c>
      <c r="N103" s="154" t="s">
        <v>545</v>
      </c>
      <c r="O103" s="203" t="s">
        <v>480</v>
      </c>
      <c r="P103" s="164" t="str">
        <f>Nasdaq_DataFile_6.2_2022_Q3!$D$9</f>
        <v>HouseIM_PostHaircut</v>
      </c>
      <c r="Q103" s="221">
        <f>Nasdaq_DataFile_6.2_2022_Q3!L9</f>
        <v>0</v>
      </c>
      <c r="R103" s="208" t="s">
        <v>480</v>
      </c>
      <c r="S103" s="154" t="s">
        <v>543</v>
      </c>
      <c r="T103" s="154" t="s">
        <v>546</v>
      </c>
      <c r="U103" s="203" t="s">
        <v>480</v>
      </c>
      <c r="V103" s="164" t="str">
        <f>Nasdaq_DataFile_6.2_2022_Q3!$D$9</f>
        <v>HouseIM_PostHaircut</v>
      </c>
      <c r="W103" s="221">
        <f>Nasdaq_DataFile_6.2_2022_Q3!L15</f>
        <v>0</v>
      </c>
      <c r="X103" s="208" t="s">
        <v>480</v>
      </c>
      <c r="Y103" s="210"/>
      <c r="Z103" s="210"/>
      <c r="AA103" s="209" t="s">
        <v>480</v>
      </c>
      <c r="AB103" s="211"/>
      <c r="AC103" s="212"/>
      <c r="AD103" s="208" t="s">
        <v>480</v>
      </c>
      <c r="AE103" s="210"/>
      <c r="AF103" s="210"/>
      <c r="AG103" s="203" t="s">
        <v>480</v>
      </c>
      <c r="AH103" s="212"/>
      <c r="AI103" s="212"/>
      <c r="AJ103" s="208" t="s">
        <v>480</v>
      </c>
      <c r="AK103" s="210"/>
      <c r="AL103" s="210"/>
      <c r="AM103" s="209" t="s">
        <v>480</v>
      </c>
      <c r="AN103" s="212"/>
      <c r="AO103" s="212"/>
      <c r="AP103" s="208" t="s">
        <v>480</v>
      </c>
    </row>
    <row r="104" spans="1:42" ht="81.599999999999994" customHeight="1">
      <c r="A104" s="253">
        <f t="shared" si="1"/>
        <v>44834</v>
      </c>
      <c r="B104" s="158" t="s">
        <v>55</v>
      </c>
      <c r="C104" s="159" t="s">
        <v>204</v>
      </c>
      <c r="D104" s="159" t="s">
        <v>389</v>
      </c>
      <c r="E104" s="160" t="s">
        <v>518</v>
      </c>
      <c r="F104" s="154" t="s">
        <v>497</v>
      </c>
      <c r="G104" s="154" t="s">
        <v>542</v>
      </c>
      <c r="H104" s="154" t="s">
        <v>544</v>
      </c>
      <c r="I104" s="203" t="s">
        <v>480</v>
      </c>
      <c r="J104" s="165" t="str">
        <f>Nasdaq_DataFile_6.2_2022_Q3!$D$10</f>
        <v>ClientIM_PreHaircut</v>
      </c>
      <c r="K104" s="150">
        <f>Nasdaq_DataFile_6.2_2022_Q3!L4</f>
        <v>0</v>
      </c>
      <c r="L104" s="208" t="s">
        <v>480</v>
      </c>
      <c r="M104" s="154" t="s">
        <v>499</v>
      </c>
      <c r="N104" s="154" t="s">
        <v>545</v>
      </c>
      <c r="O104" s="203" t="s">
        <v>480</v>
      </c>
      <c r="P104" s="164" t="str">
        <f>Nasdaq_DataFile_6.2_2022_Q3!$D$10</f>
        <v>ClientIM_PreHaircut</v>
      </c>
      <c r="Q104" s="221">
        <f>Nasdaq_DataFile_6.2_2022_Q3!L10</f>
        <v>0</v>
      </c>
      <c r="R104" s="208" t="s">
        <v>480</v>
      </c>
      <c r="S104" s="154" t="s">
        <v>543</v>
      </c>
      <c r="T104" s="154" t="s">
        <v>546</v>
      </c>
      <c r="U104" s="203" t="s">
        <v>480</v>
      </c>
      <c r="V104" s="164" t="str">
        <f>Nasdaq_DataFile_6.2_2022_Q3!$D$10</f>
        <v>ClientIM_PreHaircut</v>
      </c>
      <c r="W104" s="221">
        <f>Nasdaq_DataFile_6.2_2022_Q3!L16</f>
        <v>0</v>
      </c>
      <c r="X104" s="208" t="s">
        <v>480</v>
      </c>
      <c r="Y104" s="210"/>
      <c r="Z104" s="210"/>
      <c r="AA104" s="209" t="s">
        <v>480</v>
      </c>
      <c r="AB104" s="211"/>
      <c r="AC104" s="212"/>
      <c r="AD104" s="208" t="s">
        <v>480</v>
      </c>
      <c r="AE104" s="210"/>
      <c r="AF104" s="210"/>
      <c r="AG104" s="203" t="s">
        <v>480</v>
      </c>
      <c r="AH104" s="212"/>
      <c r="AI104" s="212"/>
      <c r="AJ104" s="208" t="s">
        <v>480</v>
      </c>
      <c r="AK104" s="210"/>
      <c r="AL104" s="210"/>
      <c r="AM104" s="209" t="s">
        <v>480</v>
      </c>
      <c r="AN104" s="212"/>
      <c r="AO104" s="212"/>
      <c r="AP104" s="208" t="s">
        <v>480</v>
      </c>
    </row>
    <row r="105" spans="1:42" ht="81.599999999999994" customHeight="1">
      <c r="A105" s="253">
        <f t="shared" si="1"/>
        <v>44834</v>
      </c>
      <c r="B105" s="158" t="s">
        <v>55</v>
      </c>
      <c r="C105" s="159" t="s">
        <v>204</v>
      </c>
      <c r="D105" s="159" t="s">
        <v>389</v>
      </c>
      <c r="E105" s="160" t="s">
        <v>518</v>
      </c>
      <c r="F105" s="154" t="s">
        <v>497</v>
      </c>
      <c r="G105" s="154" t="s">
        <v>542</v>
      </c>
      <c r="H105" s="154" t="s">
        <v>544</v>
      </c>
      <c r="I105" s="203" t="s">
        <v>480</v>
      </c>
      <c r="J105" s="165" t="str">
        <f>Nasdaq_DataFile_6.2_2022_Q3!$D$11</f>
        <v>ClientIM_PostHaircut</v>
      </c>
      <c r="K105" s="150">
        <f>Nasdaq_DataFile_6.2_2022_Q3!L5</f>
        <v>0</v>
      </c>
      <c r="L105" s="208" t="s">
        <v>480</v>
      </c>
      <c r="M105" s="154" t="s">
        <v>499</v>
      </c>
      <c r="N105" s="154" t="s">
        <v>545</v>
      </c>
      <c r="O105" s="203" t="s">
        <v>480</v>
      </c>
      <c r="P105" s="164" t="str">
        <f>Nasdaq_DataFile_6.2_2022_Q3!$D$11</f>
        <v>ClientIM_PostHaircut</v>
      </c>
      <c r="Q105" s="221">
        <f>Nasdaq_DataFile_6.2_2022_Q3!L11</f>
        <v>0</v>
      </c>
      <c r="R105" s="208" t="s">
        <v>480</v>
      </c>
      <c r="S105" s="154" t="s">
        <v>543</v>
      </c>
      <c r="T105" s="154" t="s">
        <v>546</v>
      </c>
      <c r="U105" s="203" t="s">
        <v>480</v>
      </c>
      <c r="V105" s="164" t="str">
        <f>Nasdaq_DataFile_6.2_2022_Q3!$D$11</f>
        <v>ClientIM_PostHaircut</v>
      </c>
      <c r="W105" s="221">
        <f>Nasdaq_DataFile_6.2_2022_Q3!L17</f>
        <v>0</v>
      </c>
      <c r="X105" s="208" t="s">
        <v>480</v>
      </c>
      <c r="Y105" s="210"/>
      <c r="Z105" s="210"/>
      <c r="AA105" s="209" t="s">
        <v>480</v>
      </c>
      <c r="AB105" s="211"/>
      <c r="AC105" s="212"/>
      <c r="AD105" s="208" t="s">
        <v>480</v>
      </c>
      <c r="AE105" s="210"/>
      <c r="AF105" s="210"/>
      <c r="AG105" s="203" t="s">
        <v>480</v>
      </c>
      <c r="AH105" s="212"/>
      <c r="AI105" s="212"/>
      <c r="AJ105" s="208" t="s">
        <v>480</v>
      </c>
      <c r="AK105" s="210"/>
      <c r="AL105" s="210"/>
      <c r="AM105" s="209" t="s">
        <v>480</v>
      </c>
      <c r="AN105" s="212"/>
      <c r="AO105" s="212"/>
      <c r="AP105" s="208" t="s">
        <v>480</v>
      </c>
    </row>
    <row r="106" spans="1:42" ht="81.599999999999994" customHeight="1">
      <c r="A106" s="253">
        <f t="shared" si="1"/>
        <v>44834</v>
      </c>
      <c r="B106" s="158" t="s">
        <v>55</v>
      </c>
      <c r="C106" s="159" t="s">
        <v>204</v>
      </c>
      <c r="D106" s="159" t="s">
        <v>389</v>
      </c>
      <c r="E106" s="160" t="s">
        <v>518</v>
      </c>
      <c r="F106" s="154" t="s">
        <v>497</v>
      </c>
      <c r="G106" s="154" t="s">
        <v>542</v>
      </c>
      <c r="H106" s="154" t="s">
        <v>544</v>
      </c>
      <c r="I106" s="203" t="s">
        <v>480</v>
      </c>
      <c r="J106" s="165" t="str">
        <f>Nasdaq_DataFile_6.2_2022_Q3!$D$12</f>
        <v>TotalIM_PreHaircut</v>
      </c>
      <c r="K106" s="150">
        <f>Nasdaq_DataFile_6.2_2022_Q3!L6</f>
        <v>0</v>
      </c>
      <c r="L106" s="208" t="s">
        <v>480</v>
      </c>
      <c r="M106" s="154" t="s">
        <v>499</v>
      </c>
      <c r="N106" s="154" t="s">
        <v>545</v>
      </c>
      <c r="O106" s="203" t="s">
        <v>480</v>
      </c>
      <c r="P106" s="164" t="str">
        <f>Nasdaq_DataFile_6.2_2022_Q3!$D$12</f>
        <v>TotalIM_PreHaircut</v>
      </c>
      <c r="Q106" s="221">
        <f>Nasdaq_DataFile_6.2_2022_Q3!L12</f>
        <v>0</v>
      </c>
      <c r="R106" s="208" t="s">
        <v>480</v>
      </c>
      <c r="S106" s="154" t="s">
        <v>543</v>
      </c>
      <c r="T106" s="154" t="s">
        <v>546</v>
      </c>
      <c r="U106" s="203" t="s">
        <v>480</v>
      </c>
      <c r="V106" s="164" t="str">
        <f>Nasdaq_DataFile_6.2_2022_Q3!$D$12</f>
        <v>TotalIM_PreHaircut</v>
      </c>
      <c r="W106" s="221">
        <f>Nasdaq_DataFile_6.2_2022_Q3!L18</f>
        <v>0</v>
      </c>
      <c r="X106" s="208" t="s">
        <v>480</v>
      </c>
      <c r="Y106" s="210"/>
      <c r="Z106" s="210"/>
      <c r="AA106" s="209" t="s">
        <v>480</v>
      </c>
      <c r="AB106" s="211"/>
      <c r="AC106" s="212"/>
      <c r="AD106" s="208" t="s">
        <v>480</v>
      </c>
      <c r="AE106" s="210"/>
      <c r="AF106" s="210"/>
      <c r="AG106" s="203" t="s">
        <v>480</v>
      </c>
      <c r="AH106" s="212"/>
      <c r="AI106" s="212"/>
      <c r="AJ106" s="208" t="s">
        <v>480</v>
      </c>
      <c r="AK106" s="210"/>
      <c r="AL106" s="210"/>
      <c r="AM106" s="209" t="s">
        <v>480</v>
      </c>
      <c r="AN106" s="212"/>
      <c r="AO106" s="212"/>
      <c r="AP106" s="208" t="s">
        <v>480</v>
      </c>
    </row>
    <row r="107" spans="1:42" ht="81.599999999999994" customHeight="1" thickBot="1">
      <c r="A107" s="249">
        <f t="shared" si="1"/>
        <v>44834</v>
      </c>
      <c r="B107" s="161" t="s">
        <v>55</v>
      </c>
      <c r="C107" s="162" t="s">
        <v>204</v>
      </c>
      <c r="D107" s="162" t="s">
        <v>389</v>
      </c>
      <c r="E107" s="163" t="s">
        <v>518</v>
      </c>
      <c r="F107" s="154" t="s">
        <v>497</v>
      </c>
      <c r="G107" s="154" t="s">
        <v>542</v>
      </c>
      <c r="H107" s="154" t="s">
        <v>544</v>
      </c>
      <c r="I107" s="203" t="s">
        <v>480</v>
      </c>
      <c r="J107" s="165" t="str">
        <f>Nasdaq_DataFile_6.2_2022_Q3!$D$13</f>
        <v>TotalIM_PostHaircut</v>
      </c>
      <c r="K107" s="150">
        <f>Nasdaq_DataFile_6.2_2022_Q3!L7</f>
        <v>0</v>
      </c>
      <c r="L107" s="208" t="s">
        <v>480</v>
      </c>
      <c r="M107" s="154" t="s">
        <v>499</v>
      </c>
      <c r="N107" s="154" t="s">
        <v>545</v>
      </c>
      <c r="O107" s="203" t="s">
        <v>480</v>
      </c>
      <c r="P107" s="164" t="str">
        <f>Nasdaq_DataFile_6.2_2022_Q3!$D$13</f>
        <v>TotalIM_PostHaircut</v>
      </c>
      <c r="Q107" s="221">
        <f>Nasdaq_DataFile_6.2_2022_Q3!L13</f>
        <v>0</v>
      </c>
      <c r="R107" s="208" t="s">
        <v>480</v>
      </c>
      <c r="S107" s="154" t="s">
        <v>543</v>
      </c>
      <c r="T107" s="154" t="s">
        <v>546</v>
      </c>
      <c r="U107" s="203" t="s">
        <v>480</v>
      </c>
      <c r="V107" s="164" t="str">
        <f>Nasdaq_DataFile_6.2_2022_Q3!$D$13</f>
        <v>TotalIM_PostHaircut</v>
      </c>
      <c r="W107" s="221">
        <f>Nasdaq_DataFile_6.2_2022_Q3!L19</f>
        <v>0</v>
      </c>
      <c r="X107" s="208" t="s">
        <v>480</v>
      </c>
      <c r="Y107" s="210"/>
      <c r="Z107" s="210"/>
      <c r="AA107" s="209" t="s">
        <v>480</v>
      </c>
      <c r="AB107" s="211"/>
      <c r="AC107" s="212"/>
      <c r="AD107" s="208" t="s">
        <v>480</v>
      </c>
      <c r="AE107" s="210"/>
      <c r="AF107" s="210"/>
      <c r="AG107" s="203" t="s">
        <v>480</v>
      </c>
      <c r="AH107" s="212"/>
      <c r="AI107" s="212"/>
      <c r="AJ107" s="208" t="s">
        <v>480</v>
      </c>
      <c r="AK107" s="210"/>
      <c r="AL107" s="210"/>
      <c r="AM107" s="209" t="s">
        <v>480</v>
      </c>
      <c r="AN107" s="212"/>
      <c r="AO107" s="212"/>
      <c r="AP107" s="208" t="s">
        <v>480</v>
      </c>
    </row>
    <row r="108" spans="1:42" ht="81.599999999999994" customHeight="1">
      <c r="A108" s="250">
        <f t="shared" si="1"/>
        <v>44834</v>
      </c>
      <c r="B108" s="152" t="s">
        <v>56</v>
      </c>
      <c r="C108" s="178" t="s">
        <v>204</v>
      </c>
      <c r="D108" s="178" t="s">
        <v>388</v>
      </c>
      <c r="E108" s="179" t="s">
        <v>518</v>
      </c>
      <c r="F108" s="154" t="s">
        <v>497</v>
      </c>
      <c r="G108" s="154" t="s">
        <v>542</v>
      </c>
      <c r="H108" s="154" t="s">
        <v>544</v>
      </c>
      <c r="I108" s="203" t="s">
        <v>480</v>
      </c>
      <c r="J108" s="165" t="str">
        <f>Nasdaq_DataFile_6.2_2022_Q3!$D$8</f>
        <v>HouseIM_PreHaircut</v>
      </c>
      <c r="K108" s="262">
        <f>Nasdaq_DataFile_6.2_2022_Q3!M2</f>
        <v>1791880594.7</v>
      </c>
      <c r="L108" s="208" t="s">
        <v>480</v>
      </c>
      <c r="M108" s="154" t="s">
        <v>499</v>
      </c>
      <c r="N108" s="154" t="s">
        <v>545</v>
      </c>
      <c r="O108" s="203" t="s">
        <v>480</v>
      </c>
      <c r="P108" s="164" t="str">
        <f>Nasdaq_DataFile_6.2_2022_Q3!$D$8</f>
        <v>HouseIM_PreHaircut</v>
      </c>
      <c r="Q108" s="221">
        <f>Nasdaq_DataFile_6.2_2022_Q3!M8</f>
        <v>41759254.574972518</v>
      </c>
      <c r="R108" s="208" t="s">
        <v>480</v>
      </c>
      <c r="S108" s="154" t="s">
        <v>543</v>
      </c>
      <c r="T108" s="154" t="s">
        <v>546</v>
      </c>
      <c r="U108" s="203" t="s">
        <v>480</v>
      </c>
      <c r="V108" s="164" t="str">
        <f>Nasdaq_DataFile_6.2_2022_Q3!$D$8</f>
        <v>HouseIM_PreHaircut</v>
      </c>
      <c r="W108" s="221">
        <f>Nasdaq_DataFile_6.2_2022_Q3!L14</f>
        <v>0</v>
      </c>
      <c r="X108" s="208" t="s">
        <v>480</v>
      </c>
      <c r="Y108" s="210"/>
      <c r="Z108" s="210"/>
      <c r="AA108" s="209" t="s">
        <v>480</v>
      </c>
      <c r="AB108" s="211"/>
      <c r="AC108" s="212"/>
      <c r="AD108" s="208" t="s">
        <v>480</v>
      </c>
      <c r="AE108" s="210"/>
      <c r="AF108" s="210"/>
      <c r="AG108" s="203" t="s">
        <v>480</v>
      </c>
      <c r="AH108" s="212"/>
      <c r="AI108" s="212"/>
      <c r="AJ108" s="208" t="s">
        <v>480</v>
      </c>
      <c r="AK108" s="210"/>
      <c r="AL108" s="210"/>
      <c r="AM108" s="209" t="s">
        <v>480</v>
      </c>
      <c r="AN108" s="212"/>
      <c r="AO108" s="212"/>
      <c r="AP108" s="208" t="s">
        <v>480</v>
      </c>
    </row>
    <row r="109" spans="1:42" ht="81.599999999999994" customHeight="1">
      <c r="A109" s="252">
        <f t="shared" si="1"/>
        <v>44834</v>
      </c>
      <c r="B109" s="153" t="s">
        <v>56</v>
      </c>
      <c r="C109" s="182" t="s">
        <v>204</v>
      </c>
      <c r="D109" s="182" t="s">
        <v>388</v>
      </c>
      <c r="E109" s="183" t="s">
        <v>518</v>
      </c>
      <c r="F109" s="154" t="s">
        <v>497</v>
      </c>
      <c r="G109" s="154" t="s">
        <v>542</v>
      </c>
      <c r="H109" s="154" t="s">
        <v>544</v>
      </c>
      <c r="I109" s="203" t="s">
        <v>480</v>
      </c>
      <c r="J109" s="165" t="str">
        <f>Nasdaq_DataFile_6.2_2022_Q3!$D$9</f>
        <v>HouseIM_PostHaircut</v>
      </c>
      <c r="K109" s="262">
        <f>Nasdaq_DataFile_6.2_2022_Q3!M3</f>
        <v>1702286564.97</v>
      </c>
      <c r="L109" s="208" t="s">
        <v>480</v>
      </c>
      <c r="M109" s="154" t="s">
        <v>499</v>
      </c>
      <c r="N109" s="154" t="s">
        <v>545</v>
      </c>
      <c r="O109" s="203" t="s">
        <v>480</v>
      </c>
      <c r="P109" s="164" t="str">
        <f>Nasdaq_DataFile_6.2_2022_Q3!$D$9</f>
        <v>HouseIM_PostHaircut</v>
      </c>
      <c r="Q109" s="221">
        <f>Nasdaq_DataFile_6.2_2022_Q3!M9</f>
        <v>39671291.846223891</v>
      </c>
      <c r="R109" s="208" t="s">
        <v>480</v>
      </c>
      <c r="S109" s="154" t="s">
        <v>543</v>
      </c>
      <c r="T109" s="154" t="s">
        <v>546</v>
      </c>
      <c r="U109" s="203" t="s">
        <v>480</v>
      </c>
      <c r="V109" s="164" t="str">
        <f>Nasdaq_DataFile_6.2_2022_Q3!$D$9</f>
        <v>HouseIM_PostHaircut</v>
      </c>
      <c r="W109" s="221">
        <f>Nasdaq_DataFile_6.2_2022_Q3!L15</f>
        <v>0</v>
      </c>
      <c r="X109" s="208" t="s">
        <v>480</v>
      </c>
      <c r="Y109" s="210"/>
      <c r="Z109" s="210"/>
      <c r="AA109" s="209" t="s">
        <v>480</v>
      </c>
      <c r="AB109" s="211"/>
      <c r="AC109" s="212"/>
      <c r="AD109" s="208" t="s">
        <v>480</v>
      </c>
      <c r="AE109" s="210"/>
      <c r="AF109" s="210"/>
      <c r="AG109" s="203" t="s">
        <v>480</v>
      </c>
      <c r="AH109" s="212"/>
      <c r="AI109" s="212"/>
      <c r="AJ109" s="208" t="s">
        <v>480</v>
      </c>
      <c r="AK109" s="210"/>
      <c r="AL109" s="210"/>
      <c r="AM109" s="209" t="s">
        <v>480</v>
      </c>
      <c r="AN109" s="212"/>
      <c r="AO109" s="212"/>
      <c r="AP109" s="208" t="s">
        <v>480</v>
      </c>
    </row>
    <row r="110" spans="1:42" ht="81.599999999999994" customHeight="1">
      <c r="A110" s="252">
        <f t="shared" si="1"/>
        <v>44834</v>
      </c>
      <c r="B110" s="153" t="s">
        <v>56</v>
      </c>
      <c r="C110" s="182" t="s">
        <v>204</v>
      </c>
      <c r="D110" s="182" t="s">
        <v>388</v>
      </c>
      <c r="E110" s="183" t="s">
        <v>518</v>
      </c>
      <c r="F110" s="154" t="s">
        <v>497</v>
      </c>
      <c r="G110" s="154" t="s">
        <v>542</v>
      </c>
      <c r="H110" s="154" t="s">
        <v>544</v>
      </c>
      <c r="I110" s="203" t="s">
        <v>480</v>
      </c>
      <c r="J110" s="165" t="str">
        <f>Nasdaq_DataFile_6.2_2022_Q3!$D$10</f>
        <v>ClientIM_PreHaircut</v>
      </c>
      <c r="K110" s="262">
        <f>Nasdaq_DataFile_6.2_2022_Q3!M4</f>
        <v>5013792752</v>
      </c>
      <c r="L110" s="208" t="s">
        <v>480</v>
      </c>
      <c r="M110" s="154" t="s">
        <v>499</v>
      </c>
      <c r="N110" s="154" t="s">
        <v>545</v>
      </c>
      <c r="O110" s="203" t="s">
        <v>480</v>
      </c>
      <c r="P110" s="164" t="str">
        <f>Nasdaq_DataFile_6.2_2022_Q3!$D$10</f>
        <v>ClientIM_PreHaircut</v>
      </c>
      <c r="Q110" s="221">
        <f>Nasdaq_DataFile_6.2_2022_Q3!M10</f>
        <v>38510794.957527146</v>
      </c>
      <c r="R110" s="208" t="s">
        <v>480</v>
      </c>
      <c r="S110" s="154" t="s">
        <v>543</v>
      </c>
      <c r="T110" s="154" t="s">
        <v>546</v>
      </c>
      <c r="U110" s="203" t="s">
        <v>480</v>
      </c>
      <c r="V110" s="164" t="str">
        <f>Nasdaq_DataFile_6.2_2022_Q3!$D$10</f>
        <v>ClientIM_PreHaircut</v>
      </c>
      <c r="W110" s="221">
        <f>Nasdaq_DataFile_6.2_2022_Q3!L16</f>
        <v>0</v>
      </c>
      <c r="X110" s="208" t="s">
        <v>480</v>
      </c>
      <c r="Y110" s="210"/>
      <c r="Z110" s="210"/>
      <c r="AA110" s="209" t="s">
        <v>480</v>
      </c>
      <c r="AB110" s="211"/>
      <c r="AC110" s="212"/>
      <c r="AD110" s="208" t="s">
        <v>480</v>
      </c>
      <c r="AE110" s="210"/>
      <c r="AF110" s="210"/>
      <c r="AG110" s="203" t="s">
        <v>480</v>
      </c>
      <c r="AH110" s="212"/>
      <c r="AI110" s="212"/>
      <c r="AJ110" s="208" t="s">
        <v>480</v>
      </c>
      <c r="AK110" s="210"/>
      <c r="AL110" s="210"/>
      <c r="AM110" s="209" t="s">
        <v>480</v>
      </c>
      <c r="AN110" s="212"/>
      <c r="AO110" s="212"/>
      <c r="AP110" s="208" t="s">
        <v>480</v>
      </c>
    </row>
    <row r="111" spans="1:42" ht="81.599999999999994" customHeight="1">
      <c r="A111" s="252">
        <f t="shared" si="1"/>
        <v>44834</v>
      </c>
      <c r="B111" s="153" t="s">
        <v>56</v>
      </c>
      <c r="C111" s="182" t="s">
        <v>204</v>
      </c>
      <c r="D111" s="182" t="s">
        <v>388</v>
      </c>
      <c r="E111" s="183" t="s">
        <v>518</v>
      </c>
      <c r="F111" s="154" t="s">
        <v>497</v>
      </c>
      <c r="G111" s="154" t="s">
        <v>542</v>
      </c>
      <c r="H111" s="154" t="s">
        <v>544</v>
      </c>
      <c r="I111" s="203" t="s">
        <v>480</v>
      </c>
      <c r="J111" s="165" t="str">
        <f>Nasdaq_DataFile_6.2_2022_Q3!$D$11</f>
        <v>ClientIM_PostHaircut</v>
      </c>
      <c r="K111" s="262">
        <f>Nasdaq_DataFile_6.2_2022_Q3!M5</f>
        <v>4759323721.420002</v>
      </c>
      <c r="L111" s="208" t="s">
        <v>480</v>
      </c>
      <c r="M111" s="154" t="s">
        <v>499</v>
      </c>
      <c r="N111" s="154" t="s">
        <v>545</v>
      </c>
      <c r="O111" s="203" t="s">
        <v>480</v>
      </c>
      <c r="P111" s="164" t="str">
        <f>Nasdaq_DataFile_6.2_2022_Q3!$D$11</f>
        <v>ClientIM_PostHaircut</v>
      </c>
      <c r="Q111" s="221">
        <f>Nasdaq_DataFile_6.2_2022_Q3!M11</f>
        <v>36585255.209650785</v>
      </c>
      <c r="R111" s="208" t="s">
        <v>480</v>
      </c>
      <c r="S111" s="154" t="s">
        <v>543</v>
      </c>
      <c r="T111" s="154" t="s">
        <v>546</v>
      </c>
      <c r="U111" s="203" t="s">
        <v>480</v>
      </c>
      <c r="V111" s="164" t="str">
        <f>Nasdaq_DataFile_6.2_2022_Q3!$D$11</f>
        <v>ClientIM_PostHaircut</v>
      </c>
      <c r="W111" s="221">
        <f>Nasdaq_DataFile_6.2_2022_Q3!L17</f>
        <v>0</v>
      </c>
      <c r="X111" s="208" t="s">
        <v>480</v>
      </c>
      <c r="Y111" s="210"/>
      <c r="Z111" s="210"/>
      <c r="AA111" s="209" t="s">
        <v>480</v>
      </c>
      <c r="AB111" s="211"/>
      <c r="AC111" s="212"/>
      <c r="AD111" s="208" t="s">
        <v>480</v>
      </c>
      <c r="AE111" s="210"/>
      <c r="AF111" s="210"/>
      <c r="AG111" s="203" t="s">
        <v>480</v>
      </c>
      <c r="AH111" s="212"/>
      <c r="AI111" s="212"/>
      <c r="AJ111" s="208" t="s">
        <v>480</v>
      </c>
      <c r="AK111" s="210"/>
      <c r="AL111" s="210"/>
      <c r="AM111" s="209" t="s">
        <v>480</v>
      </c>
      <c r="AN111" s="212"/>
      <c r="AO111" s="212"/>
      <c r="AP111" s="208" t="s">
        <v>480</v>
      </c>
    </row>
    <row r="112" spans="1:42" ht="81.599999999999994" customHeight="1">
      <c r="A112" s="252">
        <f t="shared" si="1"/>
        <v>44834</v>
      </c>
      <c r="B112" s="153" t="s">
        <v>56</v>
      </c>
      <c r="C112" s="182" t="s">
        <v>204</v>
      </c>
      <c r="D112" s="182" t="s">
        <v>388</v>
      </c>
      <c r="E112" s="183" t="s">
        <v>518</v>
      </c>
      <c r="F112" s="154" t="s">
        <v>497</v>
      </c>
      <c r="G112" s="154" t="s">
        <v>542</v>
      </c>
      <c r="H112" s="154" t="s">
        <v>544</v>
      </c>
      <c r="I112" s="203" t="s">
        <v>480</v>
      </c>
      <c r="J112" s="165" t="str">
        <f>Nasdaq_DataFile_6.2_2022_Q3!$D$12</f>
        <v>TotalIM_PreHaircut</v>
      </c>
      <c r="K112" s="262">
        <f>Nasdaq_DataFile_6.2_2022_Q3!M6</f>
        <v>6805673346.6999998</v>
      </c>
      <c r="L112" s="208" t="s">
        <v>480</v>
      </c>
      <c r="M112" s="154" t="s">
        <v>499</v>
      </c>
      <c r="N112" s="154" t="s">
        <v>545</v>
      </c>
      <c r="O112" s="203" t="s">
        <v>480</v>
      </c>
      <c r="P112" s="164" t="str">
        <f>Nasdaq_DataFile_6.2_2022_Q3!$D$12</f>
        <v>TotalIM_PreHaircut</v>
      </c>
      <c r="Q112" s="221">
        <f>Nasdaq_DataFile_6.2_2022_Q3!M12</f>
        <v>80270049.532499671</v>
      </c>
      <c r="R112" s="208" t="s">
        <v>480</v>
      </c>
      <c r="S112" s="154" t="s">
        <v>543</v>
      </c>
      <c r="T112" s="154" t="s">
        <v>546</v>
      </c>
      <c r="U112" s="203" t="s">
        <v>480</v>
      </c>
      <c r="V112" s="164" t="str">
        <f>Nasdaq_DataFile_6.2_2022_Q3!$D$12</f>
        <v>TotalIM_PreHaircut</v>
      </c>
      <c r="W112" s="221">
        <f>Nasdaq_DataFile_6.2_2022_Q3!L18</f>
        <v>0</v>
      </c>
      <c r="X112" s="208" t="s">
        <v>480</v>
      </c>
      <c r="Y112" s="210"/>
      <c r="Z112" s="210"/>
      <c r="AA112" s="209" t="s">
        <v>480</v>
      </c>
      <c r="AB112" s="211"/>
      <c r="AC112" s="212"/>
      <c r="AD112" s="208" t="s">
        <v>480</v>
      </c>
      <c r="AE112" s="210"/>
      <c r="AF112" s="210"/>
      <c r="AG112" s="203" t="s">
        <v>480</v>
      </c>
      <c r="AH112" s="212"/>
      <c r="AI112" s="212"/>
      <c r="AJ112" s="208" t="s">
        <v>480</v>
      </c>
      <c r="AK112" s="210"/>
      <c r="AL112" s="210"/>
      <c r="AM112" s="209" t="s">
        <v>480</v>
      </c>
      <c r="AN112" s="212"/>
      <c r="AO112" s="212"/>
      <c r="AP112" s="208" t="s">
        <v>480</v>
      </c>
    </row>
    <row r="113" spans="1:42" ht="81.599999999999994" customHeight="1" thickBot="1">
      <c r="A113" s="251">
        <f t="shared" si="1"/>
        <v>44834</v>
      </c>
      <c r="B113" s="167" t="s">
        <v>56</v>
      </c>
      <c r="C113" s="180" t="s">
        <v>204</v>
      </c>
      <c r="D113" s="180" t="s">
        <v>388</v>
      </c>
      <c r="E113" s="181" t="s">
        <v>518</v>
      </c>
      <c r="F113" s="154" t="s">
        <v>497</v>
      </c>
      <c r="G113" s="154" t="s">
        <v>542</v>
      </c>
      <c r="H113" s="154" t="s">
        <v>544</v>
      </c>
      <c r="I113" s="203" t="s">
        <v>480</v>
      </c>
      <c r="J113" s="165" t="str">
        <f>Nasdaq_DataFile_6.2_2022_Q3!$D$13</f>
        <v>TotalIM_PostHaircut</v>
      </c>
      <c r="K113" s="262">
        <f>Nasdaq_DataFile_6.2_2022_Q3!M7</f>
        <v>6461610286.3900023</v>
      </c>
      <c r="L113" s="208" t="s">
        <v>480</v>
      </c>
      <c r="M113" s="154" t="s">
        <v>499</v>
      </c>
      <c r="N113" s="154" t="s">
        <v>545</v>
      </c>
      <c r="O113" s="203" t="s">
        <v>480</v>
      </c>
      <c r="P113" s="164" t="str">
        <f>Nasdaq_DataFile_6.2_2022_Q3!$D$13</f>
        <v>TotalIM_PostHaircut</v>
      </c>
      <c r="Q113" s="221">
        <f>Nasdaq_DataFile_6.2_2022_Q3!M13</f>
        <v>76256547.055874676</v>
      </c>
      <c r="R113" s="208" t="s">
        <v>480</v>
      </c>
      <c r="S113" s="154" t="s">
        <v>543</v>
      </c>
      <c r="T113" s="154" t="s">
        <v>546</v>
      </c>
      <c r="U113" s="203" t="s">
        <v>480</v>
      </c>
      <c r="V113" s="164" t="str">
        <f>Nasdaq_DataFile_6.2_2022_Q3!$D$13</f>
        <v>TotalIM_PostHaircut</v>
      </c>
      <c r="W113" s="221">
        <f>Nasdaq_DataFile_6.2_2022_Q3!L19</f>
        <v>0</v>
      </c>
      <c r="X113" s="208" t="s">
        <v>480</v>
      </c>
      <c r="Y113" s="210"/>
      <c r="Z113" s="210"/>
      <c r="AA113" s="209" t="s">
        <v>480</v>
      </c>
      <c r="AB113" s="211"/>
      <c r="AC113" s="212"/>
      <c r="AD113" s="208" t="s">
        <v>480</v>
      </c>
      <c r="AE113" s="210"/>
      <c r="AF113" s="210"/>
      <c r="AG113" s="203" t="s">
        <v>480</v>
      </c>
      <c r="AH113" s="212"/>
      <c r="AI113" s="212"/>
      <c r="AJ113" s="208" t="s">
        <v>480</v>
      </c>
      <c r="AK113" s="210"/>
      <c r="AL113" s="210"/>
      <c r="AM113" s="209" t="s">
        <v>480</v>
      </c>
      <c r="AN113" s="212"/>
      <c r="AO113" s="212"/>
      <c r="AP113" s="208" t="s">
        <v>480</v>
      </c>
    </row>
    <row r="114" spans="1:42" ht="81.599999999999994" customHeight="1">
      <c r="A114" s="248">
        <f t="shared" si="1"/>
        <v>44834</v>
      </c>
      <c r="B114" s="155" t="s">
        <v>57</v>
      </c>
      <c r="C114" s="156" t="s">
        <v>204</v>
      </c>
      <c r="D114" s="156" t="s">
        <v>387</v>
      </c>
      <c r="E114" s="157" t="s">
        <v>518</v>
      </c>
      <c r="F114" s="154" t="s">
        <v>497</v>
      </c>
      <c r="G114" s="154" t="s">
        <v>542</v>
      </c>
      <c r="H114" s="154" t="s">
        <v>544</v>
      </c>
      <c r="I114" s="203" t="s">
        <v>480</v>
      </c>
      <c r="J114" s="165" t="str">
        <f>Nasdaq_DataFile_6.2_2022_Q3!$D$8</f>
        <v>HouseIM_PreHaircut</v>
      </c>
      <c r="K114" s="262">
        <f>Nasdaq_DataFile_6.2_2022_Q3!N2</f>
        <v>9127079258.3311386</v>
      </c>
      <c r="L114" s="208" t="s">
        <v>480</v>
      </c>
      <c r="M114" s="154" t="s">
        <v>499</v>
      </c>
      <c r="N114" s="154" t="s">
        <v>545</v>
      </c>
      <c r="O114" s="203" t="s">
        <v>480</v>
      </c>
      <c r="P114" s="164" t="str">
        <f>Nasdaq_DataFile_6.2_2022_Q3!$D$8</f>
        <v>HouseIM_PreHaircut</v>
      </c>
      <c r="Q114" s="221">
        <f>Nasdaq_DataFile_6.2_2022_Q3!N8</f>
        <v>1078268780.5988584</v>
      </c>
      <c r="R114" s="208" t="s">
        <v>480</v>
      </c>
      <c r="S114" s="154" t="s">
        <v>543</v>
      </c>
      <c r="T114" s="154" t="s">
        <v>546</v>
      </c>
      <c r="U114" s="203" t="s">
        <v>480</v>
      </c>
      <c r="V114" s="164" t="str">
        <f>Nasdaq_DataFile_6.2_2022_Q3!$D$8</f>
        <v>HouseIM_PreHaircut</v>
      </c>
      <c r="W114" s="221">
        <f>Nasdaq_DataFile_6.2_2022_Q3!N14</f>
        <v>0</v>
      </c>
      <c r="X114" s="208" t="s">
        <v>480</v>
      </c>
      <c r="Y114" s="210"/>
      <c r="Z114" s="210"/>
      <c r="AA114" s="209" t="s">
        <v>480</v>
      </c>
      <c r="AB114" s="211"/>
      <c r="AC114" s="212"/>
      <c r="AD114" s="208" t="s">
        <v>480</v>
      </c>
      <c r="AE114" s="210"/>
      <c r="AF114" s="210"/>
      <c r="AG114" s="203" t="s">
        <v>480</v>
      </c>
      <c r="AH114" s="212"/>
      <c r="AI114" s="212"/>
      <c r="AJ114" s="208" t="s">
        <v>480</v>
      </c>
      <c r="AK114" s="210"/>
      <c r="AL114" s="210"/>
      <c r="AM114" s="209" t="s">
        <v>480</v>
      </c>
      <c r="AN114" s="212"/>
      <c r="AO114" s="212"/>
      <c r="AP114" s="208" t="s">
        <v>480</v>
      </c>
    </row>
    <row r="115" spans="1:42" ht="81.599999999999994" customHeight="1">
      <c r="A115" s="253">
        <f t="shared" si="1"/>
        <v>44834</v>
      </c>
      <c r="B115" s="158" t="s">
        <v>57</v>
      </c>
      <c r="C115" s="159" t="s">
        <v>204</v>
      </c>
      <c r="D115" s="159" t="s">
        <v>387</v>
      </c>
      <c r="E115" s="160" t="s">
        <v>518</v>
      </c>
      <c r="F115" s="154" t="s">
        <v>497</v>
      </c>
      <c r="G115" s="154" t="s">
        <v>542</v>
      </c>
      <c r="H115" s="154" t="s">
        <v>544</v>
      </c>
      <c r="I115" s="203" t="s">
        <v>480</v>
      </c>
      <c r="J115" s="165" t="str">
        <f>Nasdaq_DataFile_6.2_2022_Q3!$D$9</f>
        <v>HouseIM_PostHaircut</v>
      </c>
      <c r="K115" s="262">
        <f>Nasdaq_DataFile_6.2_2022_Q3!N3</f>
        <v>8485163850.2862234</v>
      </c>
      <c r="L115" s="208" t="s">
        <v>480</v>
      </c>
      <c r="M115" s="154" t="s">
        <v>499</v>
      </c>
      <c r="N115" s="154" t="s">
        <v>545</v>
      </c>
      <c r="O115" s="203" t="s">
        <v>480</v>
      </c>
      <c r="P115" s="164" t="str">
        <f>Nasdaq_DataFile_6.2_2022_Q3!$D$9</f>
        <v>HouseIM_PostHaircut</v>
      </c>
      <c r="Q115" s="221">
        <f>Nasdaq_DataFile_6.2_2022_Q3!N9</f>
        <v>973034733.03001952</v>
      </c>
      <c r="R115" s="208" t="s">
        <v>480</v>
      </c>
      <c r="S115" s="154" t="s">
        <v>543</v>
      </c>
      <c r="T115" s="154" t="s">
        <v>546</v>
      </c>
      <c r="U115" s="203" t="s">
        <v>480</v>
      </c>
      <c r="V115" s="164" t="str">
        <f>Nasdaq_DataFile_6.2_2022_Q3!$D$9</f>
        <v>HouseIM_PostHaircut</v>
      </c>
      <c r="W115" s="221">
        <f>Nasdaq_DataFile_6.2_2022_Q3!N15</f>
        <v>0</v>
      </c>
      <c r="X115" s="208" t="s">
        <v>480</v>
      </c>
      <c r="Y115" s="210"/>
      <c r="Z115" s="210"/>
      <c r="AA115" s="209" t="s">
        <v>480</v>
      </c>
      <c r="AB115" s="211"/>
      <c r="AC115" s="212"/>
      <c r="AD115" s="208" t="s">
        <v>480</v>
      </c>
      <c r="AE115" s="210"/>
      <c r="AF115" s="210"/>
      <c r="AG115" s="203" t="s">
        <v>480</v>
      </c>
      <c r="AH115" s="212"/>
      <c r="AI115" s="212"/>
      <c r="AJ115" s="208" t="s">
        <v>480</v>
      </c>
      <c r="AK115" s="210"/>
      <c r="AL115" s="210"/>
      <c r="AM115" s="209" t="s">
        <v>480</v>
      </c>
      <c r="AN115" s="212"/>
      <c r="AO115" s="212"/>
      <c r="AP115" s="208" t="s">
        <v>480</v>
      </c>
    </row>
    <row r="116" spans="1:42" ht="81.599999999999994" customHeight="1">
      <c r="A116" s="253">
        <f t="shared" si="1"/>
        <v>44834</v>
      </c>
      <c r="B116" s="158" t="s">
        <v>57</v>
      </c>
      <c r="C116" s="159" t="s">
        <v>204</v>
      </c>
      <c r="D116" s="159" t="s">
        <v>387</v>
      </c>
      <c r="E116" s="160" t="s">
        <v>518</v>
      </c>
      <c r="F116" s="154" t="s">
        <v>497</v>
      </c>
      <c r="G116" s="154" t="s">
        <v>542</v>
      </c>
      <c r="H116" s="154" t="s">
        <v>544</v>
      </c>
      <c r="I116" s="203" t="s">
        <v>480</v>
      </c>
      <c r="J116" s="165" t="str">
        <f>Nasdaq_DataFile_6.2_2022_Q3!$D$10</f>
        <v>ClientIM_PreHaircut</v>
      </c>
      <c r="K116" s="262">
        <f>Nasdaq_DataFile_6.2_2022_Q3!N4</f>
        <v>9549460792.3079529</v>
      </c>
      <c r="L116" s="208" t="s">
        <v>480</v>
      </c>
      <c r="M116" s="154" t="s">
        <v>499</v>
      </c>
      <c r="N116" s="154" t="s">
        <v>545</v>
      </c>
      <c r="O116" s="203" t="s">
        <v>480</v>
      </c>
      <c r="P116" s="164" t="str">
        <f>Nasdaq_DataFile_6.2_2022_Q3!$D$10</f>
        <v>ClientIM_PreHaircut</v>
      </c>
      <c r="Q116" s="221">
        <f>Nasdaq_DataFile_6.2_2022_Q3!N10</f>
        <v>983495511.80362856</v>
      </c>
      <c r="R116" s="208" t="s">
        <v>480</v>
      </c>
      <c r="S116" s="154" t="s">
        <v>543</v>
      </c>
      <c r="T116" s="154" t="s">
        <v>546</v>
      </c>
      <c r="U116" s="203" t="s">
        <v>480</v>
      </c>
      <c r="V116" s="164" t="str">
        <f>Nasdaq_DataFile_6.2_2022_Q3!$D$10</f>
        <v>ClientIM_PreHaircut</v>
      </c>
      <c r="W116" s="221">
        <f>Nasdaq_DataFile_6.2_2022_Q3!N16</f>
        <v>0</v>
      </c>
      <c r="X116" s="208" t="s">
        <v>480</v>
      </c>
      <c r="Y116" s="210"/>
      <c r="Z116" s="210"/>
      <c r="AA116" s="209" t="s">
        <v>480</v>
      </c>
      <c r="AB116" s="211"/>
      <c r="AC116" s="212"/>
      <c r="AD116" s="208" t="s">
        <v>480</v>
      </c>
      <c r="AE116" s="210"/>
      <c r="AF116" s="210"/>
      <c r="AG116" s="203" t="s">
        <v>480</v>
      </c>
      <c r="AH116" s="212"/>
      <c r="AI116" s="212"/>
      <c r="AJ116" s="208" t="s">
        <v>480</v>
      </c>
      <c r="AK116" s="210"/>
      <c r="AL116" s="210"/>
      <c r="AM116" s="209" t="s">
        <v>480</v>
      </c>
      <c r="AN116" s="212"/>
      <c r="AO116" s="212"/>
      <c r="AP116" s="208" t="s">
        <v>480</v>
      </c>
    </row>
    <row r="117" spans="1:42" ht="81.599999999999994" customHeight="1">
      <c r="A117" s="253">
        <f t="shared" si="1"/>
        <v>44834</v>
      </c>
      <c r="B117" s="158" t="s">
        <v>57</v>
      </c>
      <c r="C117" s="159" t="s">
        <v>204</v>
      </c>
      <c r="D117" s="159" t="s">
        <v>387</v>
      </c>
      <c r="E117" s="160" t="s">
        <v>518</v>
      </c>
      <c r="F117" s="154" t="s">
        <v>497</v>
      </c>
      <c r="G117" s="154" t="s">
        <v>542</v>
      </c>
      <c r="H117" s="154" t="s">
        <v>544</v>
      </c>
      <c r="I117" s="203" t="s">
        <v>480</v>
      </c>
      <c r="J117" s="165" t="str">
        <f>Nasdaq_DataFile_6.2_2022_Q3!$D$11</f>
        <v>ClientIM_PostHaircut</v>
      </c>
      <c r="K117" s="262">
        <f>Nasdaq_DataFile_6.2_2022_Q3!N5</f>
        <v>8228652580.5303907</v>
      </c>
      <c r="L117" s="208" t="s">
        <v>480</v>
      </c>
      <c r="M117" s="154" t="s">
        <v>499</v>
      </c>
      <c r="N117" s="154" t="s">
        <v>545</v>
      </c>
      <c r="O117" s="203" t="s">
        <v>480</v>
      </c>
      <c r="P117" s="164" t="str">
        <f>Nasdaq_DataFile_6.2_2022_Q3!$D$11</f>
        <v>ClientIM_PostHaircut</v>
      </c>
      <c r="Q117" s="221">
        <f>Nasdaq_DataFile_6.2_2022_Q3!N11</f>
        <v>904740219.60107708</v>
      </c>
      <c r="R117" s="208" t="s">
        <v>480</v>
      </c>
      <c r="S117" s="154" t="s">
        <v>543</v>
      </c>
      <c r="T117" s="154" t="s">
        <v>546</v>
      </c>
      <c r="U117" s="203" t="s">
        <v>480</v>
      </c>
      <c r="V117" s="164" t="str">
        <f>Nasdaq_DataFile_6.2_2022_Q3!$D$11</f>
        <v>ClientIM_PostHaircut</v>
      </c>
      <c r="W117" s="221">
        <f>Nasdaq_DataFile_6.2_2022_Q3!N17</f>
        <v>0</v>
      </c>
      <c r="X117" s="208" t="s">
        <v>480</v>
      </c>
      <c r="Y117" s="210"/>
      <c r="Z117" s="210"/>
      <c r="AA117" s="209" t="s">
        <v>480</v>
      </c>
      <c r="AB117" s="211"/>
      <c r="AC117" s="212"/>
      <c r="AD117" s="208" t="s">
        <v>480</v>
      </c>
      <c r="AE117" s="210"/>
      <c r="AF117" s="210"/>
      <c r="AG117" s="203" t="s">
        <v>480</v>
      </c>
      <c r="AH117" s="212"/>
      <c r="AI117" s="212"/>
      <c r="AJ117" s="208" t="s">
        <v>480</v>
      </c>
      <c r="AK117" s="210"/>
      <c r="AL117" s="210"/>
      <c r="AM117" s="209" t="s">
        <v>480</v>
      </c>
      <c r="AN117" s="212"/>
      <c r="AO117" s="212"/>
      <c r="AP117" s="208" t="s">
        <v>480</v>
      </c>
    </row>
    <row r="118" spans="1:42" ht="81.599999999999994" customHeight="1">
      <c r="A118" s="253">
        <f t="shared" si="1"/>
        <v>44834</v>
      </c>
      <c r="B118" s="158" t="s">
        <v>57</v>
      </c>
      <c r="C118" s="159" t="s">
        <v>204</v>
      </c>
      <c r="D118" s="159" t="s">
        <v>387</v>
      </c>
      <c r="E118" s="160" t="s">
        <v>518</v>
      </c>
      <c r="F118" s="154" t="s">
        <v>497</v>
      </c>
      <c r="G118" s="154" t="s">
        <v>542</v>
      </c>
      <c r="H118" s="154" t="s">
        <v>544</v>
      </c>
      <c r="I118" s="203" t="s">
        <v>480</v>
      </c>
      <c r="J118" s="165" t="str">
        <f>Nasdaq_DataFile_6.2_2022_Q3!$D$12</f>
        <v>TotalIM_PreHaircut</v>
      </c>
      <c r="K118" s="262">
        <f>Nasdaq_DataFile_6.2_2022_Q3!N6</f>
        <v>18676540050.639091</v>
      </c>
      <c r="L118" s="208" t="s">
        <v>480</v>
      </c>
      <c r="M118" s="154" t="s">
        <v>499</v>
      </c>
      <c r="N118" s="154" t="s">
        <v>545</v>
      </c>
      <c r="O118" s="203" t="s">
        <v>480</v>
      </c>
      <c r="P118" s="164" t="str">
        <f>Nasdaq_DataFile_6.2_2022_Q3!$D$12</f>
        <v>TotalIM_PreHaircut</v>
      </c>
      <c r="Q118" s="221">
        <f>Nasdaq_DataFile_6.2_2022_Q3!N12</f>
        <v>2061764292.4024868</v>
      </c>
      <c r="R118" s="208" t="s">
        <v>480</v>
      </c>
      <c r="S118" s="154" t="s">
        <v>543</v>
      </c>
      <c r="T118" s="154" t="s">
        <v>546</v>
      </c>
      <c r="U118" s="203" t="s">
        <v>480</v>
      </c>
      <c r="V118" s="164" t="str">
        <f>Nasdaq_DataFile_6.2_2022_Q3!$D$12</f>
        <v>TotalIM_PreHaircut</v>
      </c>
      <c r="W118" s="221">
        <f>Nasdaq_DataFile_6.2_2022_Q3!N18</f>
        <v>0</v>
      </c>
      <c r="X118" s="208" t="s">
        <v>480</v>
      </c>
      <c r="Y118" s="210"/>
      <c r="Z118" s="210"/>
      <c r="AA118" s="209" t="s">
        <v>480</v>
      </c>
      <c r="AB118" s="211"/>
      <c r="AC118" s="212"/>
      <c r="AD118" s="208" t="s">
        <v>480</v>
      </c>
      <c r="AE118" s="210"/>
      <c r="AF118" s="210"/>
      <c r="AG118" s="203" t="s">
        <v>480</v>
      </c>
      <c r="AH118" s="212"/>
      <c r="AI118" s="212"/>
      <c r="AJ118" s="208" t="s">
        <v>480</v>
      </c>
      <c r="AK118" s="210"/>
      <c r="AL118" s="210"/>
      <c r="AM118" s="209" t="s">
        <v>480</v>
      </c>
      <c r="AN118" s="212"/>
      <c r="AO118" s="212"/>
      <c r="AP118" s="208" t="s">
        <v>480</v>
      </c>
    </row>
    <row r="119" spans="1:42" ht="81.599999999999994" customHeight="1" thickBot="1">
      <c r="A119" s="254">
        <f t="shared" si="1"/>
        <v>44834</v>
      </c>
      <c r="B119" s="184" t="s">
        <v>57</v>
      </c>
      <c r="C119" s="185" t="s">
        <v>204</v>
      </c>
      <c r="D119" s="185" t="s">
        <v>387</v>
      </c>
      <c r="E119" s="186" t="s">
        <v>518</v>
      </c>
      <c r="F119" s="154" t="s">
        <v>497</v>
      </c>
      <c r="G119" s="154" t="s">
        <v>542</v>
      </c>
      <c r="H119" s="154" t="s">
        <v>544</v>
      </c>
      <c r="I119" s="203" t="s">
        <v>480</v>
      </c>
      <c r="J119" s="165" t="str">
        <f>Nasdaq_DataFile_6.2_2022_Q3!$D$13</f>
        <v>TotalIM_PostHaircut</v>
      </c>
      <c r="K119" s="262">
        <f>Nasdaq_DataFile_6.2_2022_Q3!N7</f>
        <v>16713816430.816614</v>
      </c>
      <c r="L119" s="208" t="s">
        <v>480</v>
      </c>
      <c r="M119" s="154" t="s">
        <v>499</v>
      </c>
      <c r="N119" s="154" t="s">
        <v>545</v>
      </c>
      <c r="O119" s="203" t="s">
        <v>480</v>
      </c>
      <c r="P119" s="164" t="str">
        <f>Nasdaq_DataFile_6.2_2022_Q3!$D$13</f>
        <v>TotalIM_PostHaircut</v>
      </c>
      <c r="Q119" s="221">
        <f>Nasdaq_DataFile_6.2_2022_Q3!N13</f>
        <v>1877774952.6310966</v>
      </c>
      <c r="R119" s="208" t="s">
        <v>480</v>
      </c>
      <c r="S119" s="154" t="s">
        <v>543</v>
      </c>
      <c r="T119" s="154" t="s">
        <v>546</v>
      </c>
      <c r="U119" s="203" t="s">
        <v>480</v>
      </c>
      <c r="V119" s="164" t="str">
        <f>Nasdaq_DataFile_6.2_2022_Q3!$D$13</f>
        <v>TotalIM_PostHaircut</v>
      </c>
      <c r="W119" s="221">
        <f>Nasdaq_DataFile_6.2_2022_Q3!N19</f>
        <v>0</v>
      </c>
      <c r="X119" s="208" t="s">
        <v>480</v>
      </c>
      <c r="Y119" s="210"/>
      <c r="Z119" s="210"/>
      <c r="AA119" s="209" t="s">
        <v>480</v>
      </c>
      <c r="AB119" s="211"/>
      <c r="AC119" s="212"/>
      <c r="AD119" s="208" t="s">
        <v>480</v>
      </c>
      <c r="AE119" s="210"/>
      <c r="AF119" s="210"/>
      <c r="AG119" s="203" t="s">
        <v>480</v>
      </c>
      <c r="AH119" s="212"/>
      <c r="AI119" s="212"/>
      <c r="AJ119" s="208" t="s">
        <v>480</v>
      </c>
      <c r="AK119" s="210"/>
      <c r="AL119" s="210"/>
      <c r="AM119" s="209" t="s">
        <v>480</v>
      </c>
      <c r="AN119" s="212"/>
      <c r="AO119" s="212"/>
      <c r="AP119" s="208" t="s">
        <v>480</v>
      </c>
    </row>
    <row r="120" spans="1:42" ht="81.599999999999994" customHeight="1">
      <c r="A120" s="250">
        <f t="shared" si="1"/>
        <v>44834</v>
      </c>
      <c r="B120" s="152" t="s">
        <v>58</v>
      </c>
      <c r="C120" s="178" t="s">
        <v>204</v>
      </c>
      <c r="D120" s="178" t="s">
        <v>621</v>
      </c>
      <c r="E120" s="179" t="s">
        <v>518</v>
      </c>
      <c r="F120" s="154" t="s">
        <v>497</v>
      </c>
      <c r="G120" s="154" t="s">
        <v>542</v>
      </c>
      <c r="H120" s="154" t="s">
        <v>544</v>
      </c>
      <c r="I120" s="203" t="s">
        <v>480</v>
      </c>
      <c r="J120" s="165" t="str">
        <f>Nasdaq_DataFile_6.2_2022_Q3!$D$8</f>
        <v>HouseIM_PreHaircut</v>
      </c>
      <c r="K120" s="262">
        <f>Nasdaq_DataFile_6.2_2022_Q3!O2</f>
        <v>0</v>
      </c>
      <c r="L120" s="208" t="s">
        <v>480</v>
      </c>
      <c r="M120" s="154" t="s">
        <v>499</v>
      </c>
      <c r="N120" s="154" t="s">
        <v>545</v>
      </c>
      <c r="O120" s="203" t="s">
        <v>480</v>
      </c>
      <c r="P120" s="164" t="str">
        <f>Nasdaq_DataFile_6.2_2022_Q3!$D$8</f>
        <v>HouseIM_PreHaircut</v>
      </c>
      <c r="Q120" s="221">
        <f>Nasdaq_DataFile_6.2_2022_Q3!O8</f>
        <v>0</v>
      </c>
      <c r="R120" s="208" t="s">
        <v>480</v>
      </c>
      <c r="S120" s="154" t="s">
        <v>543</v>
      </c>
      <c r="T120" s="154" t="s">
        <v>546</v>
      </c>
      <c r="U120" s="203" t="s">
        <v>480</v>
      </c>
      <c r="V120" s="164" t="str">
        <f>Nasdaq_DataFile_6.2_2022_Q3!$D$8</f>
        <v>HouseIM_PreHaircut</v>
      </c>
      <c r="W120" s="221">
        <f>Nasdaq_DataFile_6.2_2022_Q3!O14</f>
        <v>0</v>
      </c>
      <c r="X120" s="208" t="s">
        <v>480</v>
      </c>
      <c r="Y120" s="210"/>
      <c r="Z120" s="210"/>
      <c r="AA120" s="209" t="s">
        <v>480</v>
      </c>
      <c r="AB120" s="211"/>
      <c r="AC120" s="212"/>
      <c r="AD120" s="208" t="s">
        <v>480</v>
      </c>
      <c r="AE120" s="210"/>
      <c r="AF120" s="210"/>
      <c r="AG120" s="203" t="s">
        <v>480</v>
      </c>
      <c r="AH120" s="212"/>
      <c r="AI120" s="212"/>
      <c r="AJ120" s="208" t="s">
        <v>480</v>
      </c>
      <c r="AK120" s="210"/>
      <c r="AL120" s="210"/>
      <c r="AM120" s="209" t="s">
        <v>480</v>
      </c>
      <c r="AN120" s="212"/>
      <c r="AO120" s="212"/>
      <c r="AP120" s="208" t="s">
        <v>480</v>
      </c>
    </row>
    <row r="121" spans="1:42" ht="81.599999999999994" customHeight="1">
      <c r="A121" s="252">
        <f t="shared" si="1"/>
        <v>44834</v>
      </c>
      <c r="B121" s="153" t="s">
        <v>58</v>
      </c>
      <c r="C121" s="182" t="s">
        <v>204</v>
      </c>
      <c r="D121" s="182" t="s">
        <v>621</v>
      </c>
      <c r="E121" s="183" t="s">
        <v>518</v>
      </c>
      <c r="F121" s="154" t="s">
        <v>497</v>
      </c>
      <c r="G121" s="154" t="s">
        <v>542</v>
      </c>
      <c r="H121" s="154" t="s">
        <v>544</v>
      </c>
      <c r="I121" s="203" t="s">
        <v>480</v>
      </c>
      <c r="J121" s="165" t="str">
        <f>Nasdaq_DataFile_6.2_2022_Q3!$D$9</f>
        <v>HouseIM_PostHaircut</v>
      </c>
      <c r="K121" s="262">
        <f>Nasdaq_DataFile_6.2_2022_Q3!O3</f>
        <v>0</v>
      </c>
      <c r="L121" s="208" t="s">
        <v>480</v>
      </c>
      <c r="M121" s="154" t="s">
        <v>499</v>
      </c>
      <c r="N121" s="154" t="s">
        <v>545</v>
      </c>
      <c r="O121" s="203" t="s">
        <v>480</v>
      </c>
      <c r="P121" s="164" t="str">
        <f>Nasdaq_DataFile_6.2_2022_Q3!$D$9</f>
        <v>HouseIM_PostHaircut</v>
      </c>
      <c r="Q121" s="221">
        <f>Nasdaq_DataFile_6.2_2022_Q3!O9</f>
        <v>0</v>
      </c>
      <c r="R121" s="208" t="s">
        <v>480</v>
      </c>
      <c r="S121" s="154" t="s">
        <v>543</v>
      </c>
      <c r="T121" s="154" t="s">
        <v>546</v>
      </c>
      <c r="U121" s="203" t="s">
        <v>480</v>
      </c>
      <c r="V121" s="164" t="str">
        <f>Nasdaq_DataFile_6.2_2022_Q3!$D$9</f>
        <v>HouseIM_PostHaircut</v>
      </c>
      <c r="W121" s="221">
        <f>Nasdaq_DataFile_6.2_2022_Q3!O15</f>
        <v>0</v>
      </c>
      <c r="X121" s="208" t="s">
        <v>480</v>
      </c>
      <c r="Y121" s="210"/>
      <c r="Z121" s="210"/>
      <c r="AA121" s="209" t="s">
        <v>480</v>
      </c>
      <c r="AB121" s="211"/>
      <c r="AC121" s="212"/>
      <c r="AD121" s="208" t="s">
        <v>480</v>
      </c>
      <c r="AE121" s="210"/>
      <c r="AF121" s="210"/>
      <c r="AG121" s="203" t="s">
        <v>480</v>
      </c>
      <c r="AH121" s="212"/>
      <c r="AI121" s="212"/>
      <c r="AJ121" s="208" t="s">
        <v>480</v>
      </c>
      <c r="AK121" s="210"/>
      <c r="AL121" s="210"/>
      <c r="AM121" s="209" t="s">
        <v>480</v>
      </c>
      <c r="AN121" s="212"/>
      <c r="AO121" s="212"/>
      <c r="AP121" s="208" t="s">
        <v>480</v>
      </c>
    </row>
    <row r="122" spans="1:42" ht="81.599999999999994" customHeight="1">
      <c r="A122" s="252">
        <f t="shared" si="1"/>
        <v>44834</v>
      </c>
      <c r="B122" s="153" t="s">
        <v>58</v>
      </c>
      <c r="C122" s="182" t="s">
        <v>204</v>
      </c>
      <c r="D122" s="182" t="s">
        <v>621</v>
      </c>
      <c r="E122" s="183" t="s">
        <v>518</v>
      </c>
      <c r="F122" s="154" t="s">
        <v>497</v>
      </c>
      <c r="G122" s="154" t="s">
        <v>542</v>
      </c>
      <c r="H122" s="154" t="s">
        <v>544</v>
      </c>
      <c r="I122" s="203" t="s">
        <v>480</v>
      </c>
      <c r="J122" s="165" t="str">
        <f>Nasdaq_DataFile_6.2_2022_Q3!$D$10</f>
        <v>ClientIM_PreHaircut</v>
      </c>
      <c r="K122" s="262">
        <f>Nasdaq_DataFile_6.2_2022_Q3!O4</f>
        <v>571795027.5</v>
      </c>
      <c r="L122" s="208" t="s">
        <v>480</v>
      </c>
      <c r="M122" s="154" t="s">
        <v>499</v>
      </c>
      <c r="N122" s="154" t="s">
        <v>545</v>
      </c>
      <c r="O122" s="203" t="s">
        <v>480</v>
      </c>
      <c r="P122" s="164" t="str">
        <f>Nasdaq_DataFile_6.2_2022_Q3!$D$10</f>
        <v>ClientIM_PreHaircut</v>
      </c>
      <c r="Q122" s="221">
        <f>Nasdaq_DataFile_6.2_2022_Q3!O10</f>
        <v>15370858.20827565</v>
      </c>
      <c r="R122" s="208" t="s">
        <v>480</v>
      </c>
      <c r="S122" s="154" t="s">
        <v>543</v>
      </c>
      <c r="T122" s="154" t="s">
        <v>546</v>
      </c>
      <c r="U122" s="203" t="s">
        <v>480</v>
      </c>
      <c r="V122" s="164" t="str">
        <f>Nasdaq_DataFile_6.2_2022_Q3!$D$10</f>
        <v>ClientIM_PreHaircut</v>
      </c>
      <c r="W122" s="221">
        <f>Nasdaq_DataFile_6.2_2022_Q3!O16</f>
        <v>0</v>
      </c>
      <c r="X122" s="208" t="s">
        <v>480</v>
      </c>
      <c r="Y122" s="210"/>
      <c r="Z122" s="210"/>
      <c r="AA122" s="209" t="s">
        <v>480</v>
      </c>
      <c r="AB122" s="211"/>
      <c r="AC122" s="212"/>
      <c r="AD122" s="208" t="s">
        <v>480</v>
      </c>
      <c r="AE122" s="210"/>
      <c r="AF122" s="210"/>
      <c r="AG122" s="203" t="s">
        <v>480</v>
      </c>
      <c r="AH122" s="212"/>
      <c r="AI122" s="212"/>
      <c r="AJ122" s="208" t="s">
        <v>480</v>
      </c>
      <c r="AK122" s="210"/>
      <c r="AL122" s="210"/>
      <c r="AM122" s="209" t="s">
        <v>480</v>
      </c>
      <c r="AN122" s="212"/>
      <c r="AO122" s="212"/>
      <c r="AP122" s="208" t="s">
        <v>480</v>
      </c>
    </row>
    <row r="123" spans="1:42" ht="81.599999999999994" customHeight="1">
      <c r="A123" s="252">
        <f t="shared" si="1"/>
        <v>44834</v>
      </c>
      <c r="B123" s="153" t="s">
        <v>58</v>
      </c>
      <c r="C123" s="182" t="s">
        <v>204</v>
      </c>
      <c r="D123" s="182" t="s">
        <v>621</v>
      </c>
      <c r="E123" s="183" t="s">
        <v>518</v>
      </c>
      <c r="F123" s="154" t="s">
        <v>497</v>
      </c>
      <c r="G123" s="154" t="s">
        <v>542</v>
      </c>
      <c r="H123" s="154" t="s">
        <v>544</v>
      </c>
      <c r="I123" s="203" t="s">
        <v>480</v>
      </c>
      <c r="J123" s="165" t="str">
        <f>Nasdaq_DataFile_6.2_2022_Q3!$D$11</f>
        <v>ClientIM_PostHaircut</v>
      </c>
      <c r="K123" s="262">
        <f>Nasdaq_DataFile_6.2_2022_Q3!O5</f>
        <v>370110649.29000002</v>
      </c>
      <c r="L123" s="208" t="s">
        <v>480</v>
      </c>
      <c r="M123" s="154" t="s">
        <v>499</v>
      </c>
      <c r="N123" s="154" t="s">
        <v>545</v>
      </c>
      <c r="O123" s="203" t="s">
        <v>480</v>
      </c>
      <c r="P123" s="164" t="str">
        <f>Nasdaq_DataFile_6.2_2022_Q3!$D$11</f>
        <v>ClientIM_PostHaircut</v>
      </c>
      <c r="Q123" s="221">
        <f>Nasdaq_DataFile_6.2_2022_Q3!O11</f>
        <v>10298474.999655066</v>
      </c>
      <c r="R123" s="208" t="s">
        <v>480</v>
      </c>
      <c r="S123" s="154" t="s">
        <v>543</v>
      </c>
      <c r="T123" s="154" t="s">
        <v>546</v>
      </c>
      <c r="U123" s="203" t="s">
        <v>480</v>
      </c>
      <c r="V123" s="164" t="str">
        <f>Nasdaq_DataFile_6.2_2022_Q3!$D$11</f>
        <v>ClientIM_PostHaircut</v>
      </c>
      <c r="W123" s="221">
        <f>Nasdaq_DataFile_6.2_2022_Q3!O17</f>
        <v>0</v>
      </c>
      <c r="X123" s="208" t="s">
        <v>480</v>
      </c>
      <c r="Y123" s="210"/>
      <c r="Z123" s="210"/>
      <c r="AA123" s="209" t="s">
        <v>480</v>
      </c>
      <c r="AB123" s="211"/>
      <c r="AC123" s="212"/>
      <c r="AD123" s="208" t="s">
        <v>480</v>
      </c>
      <c r="AE123" s="210"/>
      <c r="AF123" s="210"/>
      <c r="AG123" s="203" t="s">
        <v>480</v>
      </c>
      <c r="AH123" s="212"/>
      <c r="AI123" s="212"/>
      <c r="AJ123" s="208" t="s">
        <v>480</v>
      </c>
      <c r="AK123" s="210"/>
      <c r="AL123" s="210"/>
      <c r="AM123" s="209" t="s">
        <v>480</v>
      </c>
      <c r="AN123" s="212"/>
      <c r="AO123" s="212"/>
      <c r="AP123" s="208" t="s">
        <v>480</v>
      </c>
    </row>
    <row r="124" spans="1:42" ht="81.599999999999994" customHeight="1">
      <c r="A124" s="252">
        <f t="shared" si="1"/>
        <v>44834</v>
      </c>
      <c r="B124" s="153" t="s">
        <v>58</v>
      </c>
      <c r="C124" s="182" t="s">
        <v>204</v>
      </c>
      <c r="D124" s="182" t="s">
        <v>621</v>
      </c>
      <c r="E124" s="183" t="s">
        <v>518</v>
      </c>
      <c r="F124" s="154" t="s">
        <v>497</v>
      </c>
      <c r="G124" s="154" t="s">
        <v>542</v>
      </c>
      <c r="H124" s="154" t="s">
        <v>544</v>
      </c>
      <c r="I124" s="203" t="s">
        <v>480</v>
      </c>
      <c r="J124" s="165" t="str">
        <f>Nasdaq_DataFile_6.2_2022_Q3!$D$12</f>
        <v>TotalIM_PreHaircut</v>
      </c>
      <c r="K124" s="262">
        <f>Nasdaq_DataFile_6.2_2022_Q3!O6</f>
        <v>571795027.5</v>
      </c>
      <c r="L124" s="208" t="s">
        <v>480</v>
      </c>
      <c r="M124" s="154" t="s">
        <v>499</v>
      </c>
      <c r="N124" s="154" t="s">
        <v>545</v>
      </c>
      <c r="O124" s="203" t="s">
        <v>480</v>
      </c>
      <c r="P124" s="164" t="str">
        <f>Nasdaq_DataFile_6.2_2022_Q3!$D$12</f>
        <v>TotalIM_PreHaircut</v>
      </c>
      <c r="Q124" s="221">
        <f>Nasdaq_DataFile_6.2_2022_Q3!O12</f>
        <v>15370858.20827565</v>
      </c>
      <c r="R124" s="208" t="s">
        <v>480</v>
      </c>
      <c r="S124" s="154" t="s">
        <v>543</v>
      </c>
      <c r="T124" s="154" t="s">
        <v>546</v>
      </c>
      <c r="U124" s="203" t="s">
        <v>480</v>
      </c>
      <c r="V124" s="164" t="str">
        <f>Nasdaq_DataFile_6.2_2022_Q3!$D$12</f>
        <v>TotalIM_PreHaircut</v>
      </c>
      <c r="W124" s="221">
        <f>Nasdaq_DataFile_6.2_2022_Q3!O18</f>
        <v>0</v>
      </c>
      <c r="X124" s="208" t="s">
        <v>480</v>
      </c>
      <c r="Y124" s="210"/>
      <c r="Z124" s="210"/>
      <c r="AA124" s="209" t="s">
        <v>480</v>
      </c>
      <c r="AB124" s="211"/>
      <c r="AC124" s="212"/>
      <c r="AD124" s="208" t="s">
        <v>480</v>
      </c>
      <c r="AE124" s="210"/>
      <c r="AF124" s="210"/>
      <c r="AG124" s="203" t="s">
        <v>480</v>
      </c>
      <c r="AH124" s="212"/>
      <c r="AI124" s="212"/>
      <c r="AJ124" s="208" t="s">
        <v>480</v>
      </c>
      <c r="AK124" s="210"/>
      <c r="AL124" s="210"/>
      <c r="AM124" s="209" t="s">
        <v>480</v>
      </c>
      <c r="AN124" s="212"/>
      <c r="AO124" s="212"/>
      <c r="AP124" s="208" t="s">
        <v>480</v>
      </c>
    </row>
    <row r="125" spans="1:42" ht="81.599999999999994" customHeight="1" thickBot="1">
      <c r="A125" s="251">
        <f t="shared" si="1"/>
        <v>44834</v>
      </c>
      <c r="B125" s="167" t="s">
        <v>58</v>
      </c>
      <c r="C125" s="180" t="s">
        <v>204</v>
      </c>
      <c r="D125" s="180" t="s">
        <v>621</v>
      </c>
      <c r="E125" s="181" t="s">
        <v>518</v>
      </c>
      <c r="F125" s="154" t="s">
        <v>497</v>
      </c>
      <c r="G125" s="154" t="s">
        <v>542</v>
      </c>
      <c r="H125" s="154" t="s">
        <v>544</v>
      </c>
      <c r="I125" s="203" t="s">
        <v>480</v>
      </c>
      <c r="J125" s="165" t="str">
        <f>Nasdaq_DataFile_6.2_2022_Q3!$D$13</f>
        <v>TotalIM_PostHaircut</v>
      </c>
      <c r="K125" s="262">
        <f>Nasdaq_DataFile_6.2_2022_Q3!O7</f>
        <v>370110649.29000002</v>
      </c>
      <c r="L125" s="208" t="s">
        <v>480</v>
      </c>
      <c r="M125" s="154" t="s">
        <v>499</v>
      </c>
      <c r="N125" s="154" t="s">
        <v>545</v>
      </c>
      <c r="O125" s="203" t="s">
        <v>480</v>
      </c>
      <c r="P125" s="164" t="str">
        <f>Nasdaq_DataFile_6.2_2022_Q3!$D$13</f>
        <v>TotalIM_PostHaircut</v>
      </c>
      <c r="Q125" s="221">
        <f>Nasdaq_DataFile_6.2_2022_Q3!O13</f>
        <v>10298474.999655066</v>
      </c>
      <c r="R125" s="208" t="s">
        <v>480</v>
      </c>
      <c r="S125" s="154" t="s">
        <v>543</v>
      </c>
      <c r="T125" s="154" t="s">
        <v>546</v>
      </c>
      <c r="U125" s="203" t="s">
        <v>480</v>
      </c>
      <c r="V125" s="164" t="str">
        <f>Nasdaq_DataFile_6.2_2022_Q3!$D$13</f>
        <v>TotalIM_PostHaircut</v>
      </c>
      <c r="W125" s="221">
        <f>Nasdaq_DataFile_6.2_2022_Q3!O19</f>
        <v>0</v>
      </c>
      <c r="X125" s="208" t="s">
        <v>480</v>
      </c>
      <c r="Y125" s="210"/>
      <c r="Z125" s="210"/>
      <c r="AA125" s="209" t="s">
        <v>480</v>
      </c>
      <c r="AB125" s="211"/>
      <c r="AC125" s="212"/>
      <c r="AD125" s="208" t="s">
        <v>480</v>
      </c>
      <c r="AE125" s="210"/>
      <c r="AF125" s="210"/>
      <c r="AG125" s="203" t="s">
        <v>480</v>
      </c>
      <c r="AH125" s="212"/>
      <c r="AI125" s="212"/>
      <c r="AJ125" s="208" t="s">
        <v>480</v>
      </c>
      <c r="AK125" s="210"/>
      <c r="AL125" s="210"/>
      <c r="AM125" s="209" t="s">
        <v>480</v>
      </c>
      <c r="AN125" s="212"/>
      <c r="AO125" s="212"/>
      <c r="AP125" s="208" t="s">
        <v>480</v>
      </c>
    </row>
    <row r="126" spans="1:42" ht="81.599999999999994" customHeight="1">
      <c r="A126" s="255">
        <f t="shared" si="1"/>
        <v>44834</v>
      </c>
      <c r="B126" s="187" t="s">
        <v>59</v>
      </c>
      <c r="C126" s="188" t="s">
        <v>204</v>
      </c>
      <c r="D126" s="188" t="s">
        <v>622</v>
      </c>
      <c r="E126" s="189" t="s">
        <v>518</v>
      </c>
      <c r="F126" s="154" t="s">
        <v>497</v>
      </c>
      <c r="G126" s="154" t="s">
        <v>542</v>
      </c>
      <c r="H126" s="154" t="s">
        <v>544</v>
      </c>
      <c r="I126" s="203" t="s">
        <v>480</v>
      </c>
      <c r="J126" s="165" t="str">
        <f>Nasdaq_DataFile_6.2_2022_Q3!$D$8</f>
        <v>HouseIM_PreHaircut</v>
      </c>
      <c r="K126" s="150">
        <f>Nasdaq_DataFile_6.2_2022_Q3!P2</f>
        <v>0</v>
      </c>
      <c r="L126" s="208" t="s">
        <v>480</v>
      </c>
      <c r="M126" s="154" t="s">
        <v>499</v>
      </c>
      <c r="N126" s="154" t="s">
        <v>545</v>
      </c>
      <c r="O126" s="203" t="s">
        <v>480</v>
      </c>
      <c r="P126" s="164" t="str">
        <f>Nasdaq_DataFile_6.2_2022_Q3!$D$8</f>
        <v>HouseIM_PreHaircut</v>
      </c>
      <c r="Q126" s="221">
        <f>Nasdaq_DataFile_6.2_2022_Q3!P8</f>
        <v>0</v>
      </c>
      <c r="R126" s="208" t="s">
        <v>480</v>
      </c>
      <c r="S126" s="154" t="s">
        <v>543</v>
      </c>
      <c r="T126" s="154" t="s">
        <v>546</v>
      </c>
      <c r="U126" s="203" t="s">
        <v>480</v>
      </c>
      <c r="V126" s="164" t="str">
        <f>Nasdaq_DataFile_6.2_2022_Q3!$D$8</f>
        <v>HouseIM_PreHaircut</v>
      </c>
      <c r="W126" s="221">
        <f>Nasdaq_DataFile_6.2_2022_Q3!P14</f>
        <v>0</v>
      </c>
      <c r="X126" s="208" t="s">
        <v>480</v>
      </c>
      <c r="Y126" s="210"/>
      <c r="Z126" s="210"/>
      <c r="AA126" s="209" t="s">
        <v>480</v>
      </c>
      <c r="AB126" s="211"/>
      <c r="AC126" s="212"/>
      <c r="AD126" s="208" t="s">
        <v>480</v>
      </c>
      <c r="AE126" s="210"/>
      <c r="AF126" s="210"/>
      <c r="AG126" s="203" t="s">
        <v>480</v>
      </c>
      <c r="AH126" s="212"/>
      <c r="AI126" s="212"/>
      <c r="AJ126" s="208" t="s">
        <v>480</v>
      </c>
      <c r="AK126" s="210"/>
      <c r="AL126" s="210"/>
      <c r="AM126" s="209" t="s">
        <v>480</v>
      </c>
      <c r="AN126" s="212"/>
      <c r="AO126" s="212"/>
      <c r="AP126" s="208" t="s">
        <v>480</v>
      </c>
    </row>
    <row r="127" spans="1:42" ht="81.599999999999994" customHeight="1">
      <c r="A127" s="253">
        <f t="shared" si="1"/>
        <v>44834</v>
      </c>
      <c r="B127" s="158" t="s">
        <v>59</v>
      </c>
      <c r="C127" s="159" t="s">
        <v>204</v>
      </c>
      <c r="D127" s="159" t="s">
        <v>622</v>
      </c>
      <c r="E127" s="160" t="s">
        <v>518</v>
      </c>
      <c r="F127" s="154" t="s">
        <v>497</v>
      </c>
      <c r="G127" s="154" t="s">
        <v>542</v>
      </c>
      <c r="H127" s="154" t="s">
        <v>544</v>
      </c>
      <c r="I127" s="203" t="s">
        <v>480</v>
      </c>
      <c r="J127" s="165" t="str">
        <f>Nasdaq_DataFile_6.2_2022_Q3!$D$9</f>
        <v>HouseIM_PostHaircut</v>
      </c>
      <c r="K127" s="150">
        <f>Nasdaq_DataFile_6.2_2022_Q3!P3</f>
        <v>0</v>
      </c>
      <c r="L127" s="208" t="s">
        <v>480</v>
      </c>
      <c r="M127" s="154" t="s">
        <v>499</v>
      </c>
      <c r="N127" s="154" t="s">
        <v>545</v>
      </c>
      <c r="O127" s="203" t="s">
        <v>480</v>
      </c>
      <c r="P127" s="164" t="str">
        <f>Nasdaq_DataFile_6.2_2022_Q3!$D$9</f>
        <v>HouseIM_PostHaircut</v>
      </c>
      <c r="Q127" s="221">
        <f>Nasdaq_DataFile_6.2_2022_Q3!P9</f>
        <v>0</v>
      </c>
      <c r="R127" s="208" t="s">
        <v>480</v>
      </c>
      <c r="S127" s="154" t="s">
        <v>543</v>
      </c>
      <c r="T127" s="154" t="s">
        <v>546</v>
      </c>
      <c r="U127" s="203" t="s">
        <v>480</v>
      </c>
      <c r="V127" s="164" t="str">
        <f>Nasdaq_DataFile_6.2_2022_Q3!$D$9</f>
        <v>HouseIM_PostHaircut</v>
      </c>
      <c r="W127" s="221">
        <f>Nasdaq_DataFile_6.2_2022_Q3!P15</f>
        <v>0</v>
      </c>
      <c r="X127" s="208" t="s">
        <v>480</v>
      </c>
      <c r="Y127" s="210"/>
      <c r="Z127" s="210"/>
      <c r="AA127" s="209" t="s">
        <v>480</v>
      </c>
      <c r="AB127" s="211"/>
      <c r="AC127" s="212"/>
      <c r="AD127" s="208" t="s">
        <v>480</v>
      </c>
      <c r="AE127" s="210"/>
      <c r="AF127" s="210"/>
      <c r="AG127" s="203" t="s">
        <v>480</v>
      </c>
      <c r="AH127" s="212"/>
      <c r="AI127" s="212"/>
      <c r="AJ127" s="208" t="s">
        <v>480</v>
      </c>
      <c r="AK127" s="210"/>
      <c r="AL127" s="210"/>
      <c r="AM127" s="209" t="s">
        <v>480</v>
      </c>
      <c r="AN127" s="212"/>
      <c r="AO127" s="212"/>
      <c r="AP127" s="208" t="s">
        <v>480</v>
      </c>
    </row>
    <row r="128" spans="1:42" ht="81.599999999999994" customHeight="1">
      <c r="A128" s="253">
        <f t="shared" si="1"/>
        <v>44834</v>
      </c>
      <c r="B128" s="158" t="s">
        <v>59</v>
      </c>
      <c r="C128" s="159" t="s">
        <v>204</v>
      </c>
      <c r="D128" s="159" t="s">
        <v>622</v>
      </c>
      <c r="E128" s="160" t="s">
        <v>518</v>
      </c>
      <c r="F128" s="154" t="s">
        <v>497</v>
      </c>
      <c r="G128" s="154" t="s">
        <v>542</v>
      </c>
      <c r="H128" s="154" t="s">
        <v>544</v>
      </c>
      <c r="I128" s="203" t="s">
        <v>480</v>
      </c>
      <c r="J128" s="165" t="str">
        <f>Nasdaq_DataFile_6.2_2022_Q3!$D$10</f>
        <v>ClientIM_PreHaircut</v>
      </c>
      <c r="K128" s="150">
        <f>Nasdaq_DataFile_6.2_2022_Q3!P4</f>
        <v>0</v>
      </c>
      <c r="L128" s="208" t="s">
        <v>480</v>
      </c>
      <c r="M128" s="154" t="s">
        <v>499</v>
      </c>
      <c r="N128" s="154" t="s">
        <v>545</v>
      </c>
      <c r="O128" s="203" t="s">
        <v>480</v>
      </c>
      <c r="P128" s="164" t="str">
        <f>Nasdaq_DataFile_6.2_2022_Q3!$D$10</f>
        <v>ClientIM_PreHaircut</v>
      </c>
      <c r="Q128" s="221">
        <f>Nasdaq_DataFile_6.2_2022_Q3!P10</f>
        <v>0</v>
      </c>
      <c r="R128" s="208" t="s">
        <v>480</v>
      </c>
      <c r="S128" s="154" t="s">
        <v>543</v>
      </c>
      <c r="T128" s="154" t="s">
        <v>546</v>
      </c>
      <c r="U128" s="203" t="s">
        <v>480</v>
      </c>
      <c r="V128" s="164" t="str">
        <f>Nasdaq_DataFile_6.2_2022_Q3!$D$10</f>
        <v>ClientIM_PreHaircut</v>
      </c>
      <c r="W128" s="221">
        <f>Nasdaq_DataFile_6.2_2022_Q3!P16</f>
        <v>0</v>
      </c>
      <c r="X128" s="208" t="s">
        <v>480</v>
      </c>
      <c r="Y128" s="210"/>
      <c r="Z128" s="210"/>
      <c r="AA128" s="209" t="s">
        <v>480</v>
      </c>
      <c r="AB128" s="211"/>
      <c r="AC128" s="212"/>
      <c r="AD128" s="208" t="s">
        <v>480</v>
      </c>
      <c r="AE128" s="210"/>
      <c r="AF128" s="210"/>
      <c r="AG128" s="203" t="s">
        <v>480</v>
      </c>
      <c r="AH128" s="212"/>
      <c r="AI128" s="212"/>
      <c r="AJ128" s="208" t="s">
        <v>480</v>
      </c>
      <c r="AK128" s="210"/>
      <c r="AL128" s="210"/>
      <c r="AM128" s="209" t="s">
        <v>480</v>
      </c>
      <c r="AN128" s="212"/>
      <c r="AO128" s="212"/>
      <c r="AP128" s="208" t="s">
        <v>480</v>
      </c>
    </row>
    <row r="129" spans="1:42" ht="81.599999999999994" customHeight="1">
      <c r="A129" s="253">
        <f t="shared" si="1"/>
        <v>44834</v>
      </c>
      <c r="B129" s="158" t="s">
        <v>59</v>
      </c>
      <c r="C129" s="159" t="s">
        <v>204</v>
      </c>
      <c r="D129" s="159" t="s">
        <v>622</v>
      </c>
      <c r="E129" s="160" t="s">
        <v>518</v>
      </c>
      <c r="F129" s="154" t="s">
        <v>497</v>
      </c>
      <c r="G129" s="154" t="s">
        <v>542</v>
      </c>
      <c r="H129" s="154" t="s">
        <v>544</v>
      </c>
      <c r="I129" s="203" t="s">
        <v>480</v>
      </c>
      <c r="J129" s="165" t="str">
        <f>Nasdaq_DataFile_6.2_2022_Q3!$D$11</f>
        <v>ClientIM_PostHaircut</v>
      </c>
      <c r="K129" s="150">
        <f>Nasdaq_DataFile_6.2_2022_Q3!P5</f>
        <v>0</v>
      </c>
      <c r="L129" s="208" t="s">
        <v>480</v>
      </c>
      <c r="M129" s="154" t="s">
        <v>499</v>
      </c>
      <c r="N129" s="154" t="s">
        <v>545</v>
      </c>
      <c r="O129" s="203" t="s">
        <v>480</v>
      </c>
      <c r="P129" s="164" t="str">
        <f>Nasdaq_DataFile_6.2_2022_Q3!$D$11</f>
        <v>ClientIM_PostHaircut</v>
      </c>
      <c r="Q129" s="221">
        <f>Nasdaq_DataFile_6.2_2022_Q3!P11</f>
        <v>0</v>
      </c>
      <c r="R129" s="208" t="s">
        <v>480</v>
      </c>
      <c r="S129" s="154" t="s">
        <v>543</v>
      </c>
      <c r="T129" s="154" t="s">
        <v>546</v>
      </c>
      <c r="U129" s="203" t="s">
        <v>480</v>
      </c>
      <c r="V129" s="164" t="str">
        <f>Nasdaq_DataFile_6.2_2022_Q3!$D$11</f>
        <v>ClientIM_PostHaircut</v>
      </c>
      <c r="W129" s="221">
        <f>Nasdaq_DataFile_6.2_2022_Q3!P17</f>
        <v>0</v>
      </c>
      <c r="X129" s="208" t="s">
        <v>480</v>
      </c>
      <c r="Y129" s="210"/>
      <c r="Z129" s="210"/>
      <c r="AA129" s="209" t="s">
        <v>480</v>
      </c>
      <c r="AB129" s="211"/>
      <c r="AC129" s="212"/>
      <c r="AD129" s="208" t="s">
        <v>480</v>
      </c>
      <c r="AE129" s="210"/>
      <c r="AF129" s="210"/>
      <c r="AG129" s="203" t="s">
        <v>480</v>
      </c>
      <c r="AH129" s="212"/>
      <c r="AI129" s="212"/>
      <c r="AJ129" s="208" t="s">
        <v>480</v>
      </c>
      <c r="AK129" s="210"/>
      <c r="AL129" s="210"/>
      <c r="AM129" s="209" t="s">
        <v>480</v>
      </c>
      <c r="AN129" s="212"/>
      <c r="AO129" s="212"/>
      <c r="AP129" s="208" t="s">
        <v>480</v>
      </c>
    </row>
    <row r="130" spans="1:42" ht="81.599999999999994" customHeight="1">
      <c r="A130" s="253">
        <f t="shared" si="1"/>
        <v>44834</v>
      </c>
      <c r="B130" s="158" t="s">
        <v>59</v>
      </c>
      <c r="C130" s="159" t="s">
        <v>204</v>
      </c>
      <c r="D130" s="159" t="s">
        <v>622</v>
      </c>
      <c r="E130" s="160" t="s">
        <v>518</v>
      </c>
      <c r="F130" s="154" t="s">
        <v>497</v>
      </c>
      <c r="G130" s="154" t="s">
        <v>542</v>
      </c>
      <c r="H130" s="154" t="s">
        <v>544</v>
      </c>
      <c r="I130" s="203" t="s">
        <v>480</v>
      </c>
      <c r="J130" s="165" t="str">
        <f>Nasdaq_DataFile_6.2_2022_Q3!$D$12</f>
        <v>TotalIM_PreHaircut</v>
      </c>
      <c r="K130" s="150">
        <f>Nasdaq_DataFile_6.2_2022_Q3!P6</f>
        <v>0</v>
      </c>
      <c r="L130" s="208" t="s">
        <v>480</v>
      </c>
      <c r="M130" s="154" t="s">
        <v>499</v>
      </c>
      <c r="N130" s="154" t="s">
        <v>545</v>
      </c>
      <c r="O130" s="203" t="s">
        <v>480</v>
      </c>
      <c r="P130" s="164" t="str">
        <f>Nasdaq_DataFile_6.2_2022_Q3!$D$12</f>
        <v>TotalIM_PreHaircut</v>
      </c>
      <c r="Q130" s="221">
        <f>Nasdaq_DataFile_6.2_2022_Q3!P12</f>
        <v>0</v>
      </c>
      <c r="R130" s="208" t="s">
        <v>480</v>
      </c>
      <c r="S130" s="154" t="s">
        <v>543</v>
      </c>
      <c r="T130" s="154" t="s">
        <v>546</v>
      </c>
      <c r="U130" s="203" t="s">
        <v>480</v>
      </c>
      <c r="V130" s="164" t="str">
        <f>Nasdaq_DataFile_6.2_2022_Q3!$D$12</f>
        <v>TotalIM_PreHaircut</v>
      </c>
      <c r="W130" s="221">
        <f>Nasdaq_DataFile_6.2_2022_Q3!P18</f>
        <v>0</v>
      </c>
      <c r="X130" s="208" t="s">
        <v>480</v>
      </c>
      <c r="Y130" s="210"/>
      <c r="Z130" s="210"/>
      <c r="AA130" s="209" t="s">
        <v>480</v>
      </c>
      <c r="AB130" s="211"/>
      <c r="AC130" s="212"/>
      <c r="AD130" s="208" t="s">
        <v>480</v>
      </c>
      <c r="AE130" s="210"/>
      <c r="AF130" s="210"/>
      <c r="AG130" s="203" t="s">
        <v>480</v>
      </c>
      <c r="AH130" s="212"/>
      <c r="AI130" s="212"/>
      <c r="AJ130" s="208" t="s">
        <v>480</v>
      </c>
      <c r="AK130" s="210"/>
      <c r="AL130" s="210"/>
      <c r="AM130" s="209" t="s">
        <v>480</v>
      </c>
      <c r="AN130" s="212"/>
      <c r="AO130" s="212"/>
      <c r="AP130" s="208" t="s">
        <v>480</v>
      </c>
    </row>
    <row r="131" spans="1:42" ht="81.599999999999994" customHeight="1" thickBot="1">
      <c r="A131" s="249">
        <f t="shared" si="1"/>
        <v>44834</v>
      </c>
      <c r="B131" s="161" t="s">
        <v>59</v>
      </c>
      <c r="C131" s="162" t="s">
        <v>204</v>
      </c>
      <c r="D131" s="162" t="s">
        <v>622</v>
      </c>
      <c r="E131" s="163" t="s">
        <v>518</v>
      </c>
      <c r="F131" s="154" t="s">
        <v>497</v>
      </c>
      <c r="G131" s="154" t="s">
        <v>542</v>
      </c>
      <c r="H131" s="154" t="s">
        <v>544</v>
      </c>
      <c r="I131" s="203" t="s">
        <v>480</v>
      </c>
      <c r="J131" s="165" t="str">
        <f>Nasdaq_DataFile_6.2_2022_Q3!$D$13</f>
        <v>TotalIM_PostHaircut</v>
      </c>
      <c r="K131" s="150">
        <f>Nasdaq_DataFile_6.2_2022_Q3!P7</f>
        <v>0</v>
      </c>
      <c r="L131" s="208" t="s">
        <v>480</v>
      </c>
      <c r="M131" s="154" t="s">
        <v>499</v>
      </c>
      <c r="N131" s="154" t="s">
        <v>545</v>
      </c>
      <c r="O131" s="203" t="s">
        <v>480</v>
      </c>
      <c r="P131" s="164" t="str">
        <f>Nasdaq_DataFile_6.2_2022_Q3!$D$13</f>
        <v>TotalIM_PostHaircut</v>
      </c>
      <c r="Q131" s="221">
        <f>Nasdaq_DataFile_6.2_2022_Q3!P13</f>
        <v>0</v>
      </c>
      <c r="R131" s="208" t="s">
        <v>480</v>
      </c>
      <c r="S131" s="154" t="s">
        <v>543</v>
      </c>
      <c r="T131" s="154" t="s">
        <v>546</v>
      </c>
      <c r="U131" s="203" t="s">
        <v>480</v>
      </c>
      <c r="V131" s="164" t="str">
        <f>Nasdaq_DataFile_6.2_2022_Q3!$D$13</f>
        <v>TotalIM_PostHaircut</v>
      </c>
      <c r="W131" s="221">
        <f>Nasdaq_DataFile_6.2_2022_Q3!P19</f>
        <v>0</v>
      </c>
      <c r="X131" s="208" t="s">
        <v>480</v>
      </c>
      <c r="Y131" s="210"/>
      <c r="Z131" s="210"/>
      <c r="AA131" s="209" t="s">
        <v>480</v>
      </c>
      <c r="AB131" s="211"/>
      <c r="AC131" s="212"/>
      <c r="AD131" s="208" t="s">
        <v>480</v>
      </c>
      <c r="AE131" s="210"/>
      <c r="AF131" s="210"/>
      <c r="AG131" s="203" t="s">
        <v>480</v>
      </c>
      <c r="AH131" s="212"/>
      <c r="AI131" s="212"/>
      <c r="AJ131" s="208" t="s">
        <v>480</v>
      </c>
      <c r="AK131" s="210"/>
      <c r="AL131" s="210"/>
      <c r="AM131" s="209" t="s">
        <v>480</v>
      </c>
      <c r="AN131" s="212"/>
      <c r="AO131" s="212"/>
      <c r="AP131" s="208" t="s">
        <v>480</v>
      </c>
    </row>
    <row r="132" spans="1:42" ht="81.599999999999994" customHeight="1">
      <c r="A132" s="250">
        <f t="shared" ref="A132:A195" si="2">$A$2</f>
        <v>44834</v>
      </c>
      <c r="B132" s="152" t="s">
        <v>60</v>
      </c>
      <c r="C132" s="178" t="s">
        <v>204</v>
      </c>
      <c r="D132" s="178" t="s">
        <v>386</v>
      </c>
      <c r="E132" s="179" t="s">
        <v>518</v>
      </c>
      <c r="F132" s="154" t="s">
        <v>497</v>
      </c>
      <c r="G132" s="154" t="s">
        <v>542</v>
      </c>
      <c r="H132" s="154" t="s">
        <v>544</v>
      </c>
      <c r="I132" s="203" t="s">
        <v>480</v>
      </c>
      <c r="J132" s="165" t="str">
        <f>Nasdaq_DataFile_6.2_2022_Q3!$D$8</f>
        <v>HouseIM_PreHaircut</v>
      </c>
      <c r="K132" s="150">
        <f>Nasdaq_DataFile_6.2_2022_Q3!Q2</f>
        <v>0</v>
      </c>
      <c r="L132" s="208" t="s">
        <v>480</v>
      </c>
      <c r="M132" s="154" t="s">
        <v>499</v>
      </c>
      <c r="N132" s="154" t="s">
        <v>545</v>
      </c>
      <c r="O132" s="203" t="s">
        <v>480</v>
      </c>
      <c r="P132" s="164" t="str">
        <f>Nasdaq_DataFile_6.2_2022_Q3!$D$8</f>
        <v>HouseIM_PreHaircut</v>
      </c>
      <c r="Q132" s="221">
        <f>Nasdaq_DataFile_6.2_2022_Q3!Q8</f>
        <v>0</v>
      </c>
      <c r="R132" s="208" t="s">
        <v>480</v>
      </c>
      <c r="S132" s="154" t="s">
        <v>543</v>
      </c>
      <c r="T132" s="154" t="s">
        <v>546</v>
      </c>
      <c r="U132" s="203" t="s">
        <v>480</v>
      </c>
      <c r="V132" s="164" t="str">
        <f>Nasdaq_DataFile_6.2_2022_Q3!$D$8</f>
        <v>HouseIM_PreHaircut</v>
      </c>
      <c r="W132" s="221">
        <f>Nasdaq_DataFile_6.2_2022_Q3!Q14</f>
        <v>0</v>
      </c>
      <c r="X132" s="208" t="s">
        <v>480</v>
      </c>
      <c r="Y132" s="210"/>
      <c r="Z132" s="210"/>
      <c r="AA132" s="209" t="s">
        <v>480</v>
      </c>
      <c r="AB132" s="211"/>
      <c r="AC132" s="212"/>
      <c r="AD132" s="208" t="s">
        <v>480</v>
      </c>
      <c r="AE132" s="210"/>
      <c r="AF132" s="210"/>
      <c r="AG132" s="203" t="s">
        <v>480</v>
      </c>
      <c r="AH132" s="212"/>
      <c r="AI132" s="212"/>
      <c r="AJ132" s="208" t="s">
        <v>480</v>
      </c>
      <c r="AK132" s="210"/>
      <c r="AL132" s="210"/>
      <c r="AM132" s="209" t="s">
        <v>480</v>
      </c>
      <c r="AN132" s="212"/>
      <c r="AO132" s="212"/>
      <c r="AP132" s="208" t="s">
        <v>480</v>
      </c>
    </row>
    <row r="133" spans="1:42" ht="81.599999999999994" customHeight="1">
      <c r="A133" s="252">
        <f t="shared" si="2"/>
        <v>44834</v>
      </c>
      <c r="B133" s="153" t="s">
        <v>60</v>
      </c>
      <c r="C133" s="182" t="s">
        <v>204</v>
      </c>
      <c r="D133" s="182" t="s">
        <v>386</v>
      </c>
      <c r="E133" s="183" t="s">
        <v>518</v>
      </c>
      <c r="F133" s="154" t="s">
        <v>497</v>
      </c>
      <c r="G133" s="154" t="s">
        <v>542</v>
      </c>
      <c r="H133" s="154" t="s">
        <v>544</v>
      </c>
      <c r="I133" s="203" t="s">
        <v>480</v>
      </c>
      <c r="J133" s="165" t="str">
        <f>Nasdaq_DataFile_6.2_2022_Q3!$D$9</f>
        <v>HouseIM_PostHaircut</v>
      </c>
      <c r="K133" s="150">
        <f>Nasdaq_DataFile_6.2_2022_Q3!Q3</f>
        <v>0</v>
      </c>
      <c r="L133" s="208" t="s">
        <v>480</v>
      </c>
      <c r="M133" s="154" t="s">
        <v>499</v>
      </c>
      <c r="N133" s="154" t="s">
        <v>545</v>
      </c>
      <c r="O133" s="203" t="s">
        <v>480</v>
      </c>
      <c r="P133" s="164" t="str">
        <f>Nasdaq_DataFile_6.2_2022_Q3!$D$9</f>
        <v>HouseIM_PostHaircut</v>
      </c>
      <c r="Q133" s="221">
        <f>Nasdaq_DataFile_6.2_2022_Q3!Q9</f>
        <v>0</v>
      </c>
      <c r="R133" s="208" t="s">
        <v>480</v>
      </c>
      <c r="S133" s="154" t="s">
        <v>543</v>
      </c>
      <c r="T133" s="154" t="s">
        <v>546</v>
      </c>
      <c r="U133" s="203" t="s">
        <v>480</v>
      </c>
      <c r="V133" s="164" t="str">
        <f>Nasdaq_DataFile_6.2_2022_Q3!$D$9</f>
        <v>HouseIM_PostHaircut</v>
      </c>
      <c r="W133" s="221">
        <f>Nasdaq_DataFile_6.2_2022_Q3!Q15</f>
        <v>0</v>
      </c>
      <c r="X133" s="208" t="s">
        <v>480</v>
      </c>
      <c r="Y133" s="210"/>
      <c r="Z133" s="210"/>
      <c r="AA133" s="209" t="s">
        <v>480</v>
      </c>
      <c r="AB133" s="211"/>
      <c r="AC133" s="212"/>
      <c r="AD133" s="208" t="s">
        <v>480</v>
      </c>
      <c r="AE133" s="210"/>
      <c r="AF133" s="210"/>
      <c r="AG133" s="203" t="s">
        <v>480</v>
      </c>
      <c r="AH133" s="212"/>
      <c r="AI133" s="212"/>
      <c r="AJ133" s="208" t="s">
        <v>480</v>
      </c>
      <c r="AK133" s="210"/>
      <c r="AL133" s="210"/>
      <c r="AM133" s="209" t="s">
        <v>480</v>
      </c>
      <c r="AN133" s="212"/>
      <c r="AO133" s="212"/>
      <c r="AP133" s="208" t="s">
        <v>480</v>
      </c>
    </row>
    <row r="134" spans="1:42" ht="81.599999999999994" customHeight="1">
      <c r="A134" s="252">
        <f t="shared" si="2"/>
        <v>44834</v>
      </c>
      <c r="B134" s="153" t="s">
        <v>60</v>
      </c>
      <c r="C134" s="182" t="s">
        <v>204</v>
      </c>
      <c r="D134" s="182" t="s">
        <v>386</v>
      </c>
      <c r="E134" s="183" t="s">
        <v>518</v>
      </c>
      <c r="F134" s="154" t="s">
        <v>497</v>
      </c>
      <c r="G134" s="154" t="s">
        <v>542</v>
      </c>
      <c r="H134" s="154" t="s">
        <v>544</v>
      </c>
      <c r="I134" s="203" t="s">
        <v>480</v>
      </c>
      <c r="J134" s="165" t="str">
        <f>Nasdaq_DataFile_6.2_2022_Q3!$D$10</f>
        <v>ClientIM_PreHaircut</v>
      </c>
      <c r="K134" s="150">
        <f>Nasdaq_DataFile_6.2_2022_Q3!Q4</f>
        <v>0</v>
      </c>
      <c r="L134" s="208" t="s">
        <v>480</v>
      </c>
      <c r="M134" s="154" t="s">
        <v>499</v>
      </c>
      <c r="N134" s="154" t="s">
        <v>545</v>
      </c>
      <c r="O134" s="203" t="s">
        <v>480</v>
      </c>
      <c r="P134" s="164" t="str">
        <f>Nasdaq_DataFile_6.2_2022_Q3!$D$10</f>
        <v>ClientIM_PreHaircut</v>
      </c>
      <c r="Q134" s="221">
        <f>Nasdaq_DataFile_6.2_2022_Q3!Q10</f>
        <v>0</v>
      </c>
      <c r="R134" s="208" t="s">
        <v>480</v>
      </c>
      <c r="S134" s="154" t="s">
        <v>543</v>
      </c>
      <c r="T134" s="154" t="s">
        <v>546</v>
      </c>
      <c r="U134" s="203" t="s">
        <v>480</v>
      </c>
      <c r="V134" s="164" t="str">
        <f>Nasdaq_DataFile_6.2_2022_Q3!$D$10</f>
        <v>ClientIM_PreHaircut</v>
      </c>
      <c r="W134" s="221">
        <f>Nasdaq_DataFile_6.2_2022_Q3!Q16</f>
        <v>0</v>
      </c>
      <c r="X134" s="208" t="s">
        <v>480</v>
      </c>
      <c r="Y134" s="210"/>
      <c r="Z134" s="210"/>
      <c r="AA134" s="209" t="s">
        <v>480</v>
      </c>
      <c r="AB134" s="211"/>
      <c r="AC134" s="212"/>
      <c r="AD134" s="208" t="s">
        <v>480</v>
      </c>
      <c r="AE134" s="210"/>
      <c r="AF134" s="210"/>
      <c r="AG134" s="203" t="s">
        <v>480</v>
      </c>
      <c r="AH134" s="212"/>
      <c r="AI134" s="212"/>
      <c r="AJ134" s="208" t="s">
        <v>480</v>
      </c>
      <c r="AK134" s="210"/>
      <c r="AL134" s="210"/>
      <c r="AM134" s="209" t="s">
        <v>480</v>
      </c>
      <c r="AN134" s="212"/>
      <c r="AO134" s="212"/>
      <c r="AP134" s="208" t="s">
        <v>480</v>
      </c>
    </row>
    <row r="135" spans="1:42" ht="81.599999999999994" customHeight="1">
      <c r="A135" s="252">
        <f t="shared" si="2"/>
        <v>44834</v>
      </c>
      <c r="B135" s="153" t="s">
        <v>60</v>
      </c>
      <c r="C135" s="182" t="s">
        <v>204</v>
      </c>
      <c r="D135" s="182" t="s">
        <v>386</v>
      </c>
      <c r="E135" s="183" t="s">
        <v>518</v>
      </c>
      <c r="F135" s="154" t="s">
        <v>497</v>
      </c>
      <c r="G135" s="154" t="s">
        <v>542</v>
      </c>
      <c r="H135" s="154" t="s">
        <v>544</v>
      </c>
      <c r="I135" s="203" t="s">
        <v>480</v>
      </c>
      <c r="J135" s="165" t="str">
        <f>Nasdaq_DataFile_6.2_2022_Q3!$D$11</f>
        <v>ClientIM_PostHaircut</v>
      </c>
      <c r="K135" s="150">
        <f>Nasdaq_DataFile_6.2_2022_Q3!Q5</f>
        <v>0</v>
      </c>
      <c r="L135" s="208" t="s">
        <v>480</v>
      </c>
      <c r="M135" s="154" t="s">
        <v>499</v>
      </c>
      <c r="N135" s="154" t="s">
        <v>545</v>
      </c>
      <c r="O135" s="203" t="s">
        <v>480</v>
      </c>
      <c r="P135" s="164" t="str">
        <f>Nasdaq_DataFile_6.2_2022_Q3!$D$11</f>
        <v>ClientIM_PostHaircut</v>
      </c>
      <c r="Q135" s="221">
        <f>Nasdaq_DataFile_6.2_2022_Q3!Q11</f>
        <v>0</v>
      </c>
      <c r="R135" s="208" t="s">
        <v>480</v>
      </c>
      <c r="S135" s="154" t="s">
        <v>543</v>
      </c>
      <c r="T135" s="154" t="s">
        <v>546</v>
      </c>
      <c r="U135" s="203" t="s">
        <v>480</v>
      </c>
      <c r="V135" s="164" t="str">
        <f>Nasdaq_DataFile_6.2_2022_Q3!$D$11</f>
        <v>ClientIM_PostHaircut</v>
      </c>
      <c r="W135" s="221">
        <f>Nasdaq_DataFile_6.2_2022_Q3!Q17</f>
        <v>0</v>
      </c>
      <c r="X135" s="208" t="s">
        <v>480</v>
      </c>
      <c r="Y135" s="210"/>
      <c r="Z135" s="210"/>
      <c r="AA135" s="209" t="s">
        <v>480</v>
      </c>
      <c r="AB135" s="211"/>
      <c r="AC135" s="212"/>
      <c r="AD135" s="208" t="s">
        <v>480</v>
      </c>
      <c r="AE135" s="210"/>
      <c r="AF135" s="210"/>
      <c r="AG135" s="203" t="s">
        <v>480</v>
      </c>
      <c r="AH135" s="212"/>
      <c r="AI135" s="212"/>
      <c r="AJ135" s="208" t="s">
        <v>480</v>
      </c>
      <c r="AK135" s="210"/>
      <c r="AL135" s="210"/>
      <c r="AM135" s="209" t="s">
        <v>480</v>
      </c>
      <c r="AN135" s="212"/>
      <c r="AO135" s="212"/>
      <c r="AP135" s="208" t="s">
        <v>480</v>
      </c>
    </row>
    <row r="136" spans="1:42" ht="81.599999999999994" customHeight="1">
      <c r="A136" s="252">
        <f t="shared" si="2"/>
        <v>44834</v>
      </c>
      <c r="B136" s="153" t="s">
        <v>60</v>
      </c>
      <c r="C136" s="182" t="s">
        <v>204</v>
      </c>
      <c r="D136" s="182" t="s">
        <v>386</v>
      </c>
      <c r="E136" s="183" t="s">
        <v>518</v>
      </c>
      <c r="F136" s="154" t="s">
        <v>497</v>
      </c>
      <c r="G136" s="154" t="s">
        <v>542</v>
      </c>
      <c r="H136" s="154" t="s">
        <v>544</v>
      </c>
      <c r="I136" s="203" t="s">
        <v>480</v>
      </c>
      <c r="J136" s="165" t="str">
        <f>Nasdaq_DataFile_6.2_2022_Q3!$D$12</f>
        <v>TotalIM_PreHaircut</v>
      </c>
      <c r="K136" s="150">
        <f>Nasdaq_DataFile_6.2_2022_Q3!Q6</f>
        <v>0</v>
      </c>
      <c r="L136" s="208" t="s">
        <v>480</v>
      </c>
      <c r="M136" s="154" t="s">
        <v>499</v>
      </c>
      <c r="N136" s="154" t="s">
        <v>545</v>
      </c>
      <c r="O136" s="203" t="s">
        <v>480</v>
      </c>
      <c r="P136" s="164" t="str">
        <f>Nasdaq_DataFile_6.2_2022_Q3!$D$12</f>
        <v>TotalIM_PreHaircut</v>
      </c>
      <c r="Q136" s="221">
        <f>Nasdaq_DataFile_6.2_2022_Q3!Q12</f>
        <v>0</v>
      </c>
      <c r="R136" s="208" t="s">
        <v>480</v>
      </c>
      <c r="S136" s="154" t="s">
        <v>543</v>
      </c>
      <c r="T136" s="154" t="s">
        <v>546</v>
      </c>
      <c r="U136" s="203" t="s">
        <v>480</v>
      </c>
      <c r="V136" s="164" t="str">
        <f>Nasdaq_DataFile_6.2_2022_Q3!$D$12</f>
        <v>TotalIM_PreHaircut</v>
      </c>
      <c r="W136" s="221">
        <f>Nasdaq_DataFile_6.2_2022_Q3!Q18</f>
        <v>0</v>
      </c>
      <c r="X136" s="208" t="s">
        <v>480</v>
      </c>
      <c r="Y136" s="210"/>
      <c r="Z136" s="210"/>
      <c r="AA136" s="209" t="s">
        <v>480</v>
      </c>
      <c r="AB136" s="211"/>
      <c r="AC136" s="212"/>
      <c r="AD136" s="208" t="s">
        <v>480</v>
      </c>
      <c r="AE136" s="210"/>
      <c r="AF136" s="210"/>
      <c r="AG136" s="203" t="s">
        <v>480</v>
      </c>
      <c r="AH136" s="212"/>
      <c r="AI136" s="212"/>
      <c r="AJ136" s="208" t="s">
        <v>480</v>
      </c>
      <c r="AK136" s="210"/>
      <c r="AL136" s="210"/>
      <c r="AM136" s="209" t="s">
        <v>480</v>
      </c>
      <c r="AN136" s="212"/>
      <c r="AO136" s="212"/>
      <c r="AP136" s="208" t="s">
        <v>480</v>
      </c>
    </row>
    <row r="137" spans="1:42" ht="81.599999999999994" customHeight="1" thickBot="1">
      <c r="A137" s="251">
        <f t="shared" si="2"/>
        <v>44834</v>
      </c>
      <c r="B137" s="167" t="s">
        <v>60</v>
      </c>
      <c r="C137" s="180" t="s">
        <v>204</v>
      </c>
      <c r="D137" s="180" t="s">
        <v>386</v>
      </c>
      <c r="E137" s="181" t="s">
        <v>518</v>
      </c>
      <c r="F137" s="154" t="s">
        <v>497</v>
      </c>
      <c r="G137" s="154" t="s">
        <v>542</v>
      </c>
      <c r="H137" s="154" t="s">
        <v>544</v>
      </c>
      <c r="I137" s="203" t="s">
        <v>480</v>
      </c>
      <c r="J137" s="165" t="str">
        <f>Nasdaq_DataFile_6.2_2022_Q3!$D$13</f>
        <v>TotalIM_PostHaircut</v>
      </c>
      <c r="K137" s="150">
        <f>Nasdaq_DataFile_6.2_2022_Q3!Q7</f>
        <v>0</v>
      </c>
      <c r="L137" s="208" t="s">
        <v>480</v>
      </c>
      <c r="M137" s="154" t="s">
        <v>499</v>
      </c>
      <c r="N137" s="154" t="s">
        <v>545</v>
      </c>
      <c r="O137" s="203" t="s">
        <v>480</v>
      </c>
      <c r="P137" s="164" t="str">
        <f>Nasdaq_DataFile_6.2_2022_Q3!$D$13</f>
        <v>TotalIM_PostHaircut</v>
      </c>
      <c r="Q137" s="221">
        <f>Nasdaq_DataFile_6.2_2022_Q3!Q13</f>
        <v>0</v>
      </c>
      <c r="R137" s="208" t="s">
        <v>480</v>
      </c>
      <c r="S137" s="154" t="s">
        <v>543</v>
      </c>
      <c r="T137" s="154" t="s">
        <v>546</v>
      </c>
      <c r="U137" s="203" t="s">
        <v>480</v>
      </c>
      <c r="V137" s="164" t="str">
        <f>Nasdaq_DataFile_6.2_2022_Q3!$D$13</f>
        <v>TotalIM_PostHaircut</v>
      </c>
      <c r="W137" s="221">
        <f>Nasdaq_DataFile_6.2_2022_Q3!Q19</f>
        <v>0</v>
      </c>
      <c r="X137" s="208" t="s">
        <v>480</v>
      </c>
      <c r="Y137" s="210"/>
      <c r="Z137" s="210"/>
      <c r="AA137" s="209" t="s">
        <v>480</v>
      </c>
      <c r="AB137" s="211"/>
      <c r="AC137" s="212"/>
      <c r="AD137" s="208" t="s">
        <v>480</v>
      </c>
      <c r="AE137" s="210"/>
      <c r="AF137" s="210"/>
      <c r="AG137" s="203" t="s">
        <v>480</v>
      </c>
      <c r="AH137" s="212"/>
      <c r="AI137" s="212"/>
      <c r="AJ137" s="208" t="s">
        <v>480</v>
      </c>
      <c r="AK137" s="210"/>
      <c r="AL137" s="210"/>
      <c r="AM137" s="209" t="s">
        <v>480</v>
      </c>
      <c r="AN137" s="212"/>
      <c r="AO137" s="212"/>
      <c r="AP137" s="208" t="s">
        <v>480</v>
      </c>
    </row>
    <row r="138" spans="1:42" ht="81.599999999999994" customHeight="1">
      <c r="A138" s="248">
        <f t="shared" si="2"/>
        <v>44834</v>
      </c>
      <c r="B138" s="155" t="s">
        <v>61</v>
      </c>
      <c r="C138" s="156" t="s">
        <v>204</v>
      </c>
      <c r="D138" s="156" t="s">
        <v>385</v>
      </c>
      <c r="E138" s="157" t="s">
        <v>518</v>
      </c>
      <c r="F138" s="154" t="s">
        <v>497</v>
      </c>
      <c r="G138" s="154" t="s">
        <v>542</v>
      </c>
      <c r="H138" s="154" t="s">
        <v>544</v>
      </c>
      <c r="I138" s="203" t="s">
        <v>480</v>
      </c>
      <c r="J138" s="165" t="str">
        <f>Nasdaq_DataFile_6.2_2022_Q3!$D$8</f>
        <v>HouseIM_PreHaircut</v>
      </c>
      <c r="K138" s="150">
        <f>Nasdaq_DataFile_6.2_2022_Q3!R2</f>
        <v>0</v>
      </c>
      <c r="L138" s="208" t="s">
        <v>480</v>
      </c>
      <c r="M138" s="154" t="s">
        <v>499</v>
      </c>
      <c r="N138" s="154" t="s">
        <v>545</v>
      </c>
      <c r="O138" s="203" t="s">
        <v>480</v>
      </c>
      <c r="P138" s="164" t="str">
        <f>Nasdaq_DataFile_6.2_2022_Q3!$D$8</f>
        <v>HouseIM_PreHaircut</v>
      </c>
      <c r="Q138" s="221">
        <f>Nasdaq_DataFile_6.2_2022_Q3!R8</f>
        <v>0</v>
      </c>
      <c r="R138" s="208" t="s">
        <v>480</v>
      </c>
      <c r="S138" s="154" t="s">
        <v>543</v>
      </c>
      <c r="T138" s="154" t="s">
        <v>546</v>
      </c>
      <c r="U138" s="203" t="s">
        <v>480</v>
      </c>
      <c r="V138" s="164" t="str">
        <f>Nasdaq_DataFile_6.2_2022_Q3!$D$8</f>
        <v>HouseIM_PreHaircut</v>
      </c>
      <c r="W138" s="221">
        <f>Nasdaq_DataFile_6.2_2022_Q3!R14</f>
        <v>0</v>
      </c>
      <c r="X138" s="208" t="s">
        <v>480</v>
      </c>
      <c r="Y138" s="210"/>
      <c r="Z138" s="210"/>
      <c r="AA138" s="209" t="s">
        <v>480</v>
      </c>
      <c r="AB138" s="211"/>
      <c r="AC138" s="212"/>
      <c r="AD138" s="208" t="s">
        <v>480</v>
      </c>
      <c r="AE138" s="210"/>
      <c r="AF138" s="210"/>
      <c r="AG138" s="203" t="s">
        <v>480</v>
      </c>
      <c r="AH138" s="212"/>
      <c r="AI138" s="212"/>
      <c r="AJ138" s="208" t="s">
        <v>480</v>
      </c>
      <c r="AK138" s="210"/>
      <c r="AL138" s="210"/>
      <c r="AM138" s="209" t="s">
        <v>480</v>
      </c>
      <c r="AN138" s="212"/>
      <c r="AO138" s="212"/>
      <c r="AP138" s="208" t="s">
        <v>480</v>
      </c>
    </row>
    <row r="139" spans="1:42" ht="81.599999999999994" customHeight="1">
      <c r="A139" s="253">
        <f t="shared" si="2"/>
        <v>44834</v>
      </c>
      <c r="B139" s="158" t="s">
        <v>61</v>
      </c>
      <c r="C139" s="159" t="s">
        <v>204</v>
      </c>
      <c r="D139" s="159" t="s">
        <v>385</v>
      </c>
      <c r="E139" s="160" t="s">
        <v>518</v>
      </c>
      <c r="F139" s="154" t="s">
        <v>497</v>
      </c>
      <c r="G139" s="154" t="s">
        <v>542</v>
      </c>
      <c r="H139" s="154" t="s">
        <v>544</v>
      </c>
      <c r="I139" s="203" t="s">
        <v>480</v>
      </c>
      <c r="J139" s="165" t="str">
        <f>Nasdaq_DataFile_6.2_2022_Q3!$D$9</f>
        <v>HouseIM_PostHaircut</v>
      </c>
      <c r="K139" s="150">
        <f>Nasdaq_DataFile_6.2_2022_Q3!R3</f>
        <v>0</v>
      </c>
      <c r="L139" s="208" t="s">
        <v>480</v>
      </c>
      <c r="M139" s="154" t="s">
        <v>499</v>
      </c>
      <c r="N139" s="154" t="s">
        <v>545</v>
      </c>
      <c r="O139" s="203" t="s">
        <v>480</v>
      </c>
      <c r="P139" s="164" t="str">
        <f>Nasdaq_DataFile_6.2_2022_Q3!$D$9</f>
        <v>HouseIM_PostHaircut</v>
      </c>
      <c r="Q139" s="221">
        <f>Nasdaq_DataFile_6.2_2022_Q3!R9</f>
        <v>0</v>
      </c>
      <c r="R139" s="208" t="s">
        <v>480</v>
      </c>
      <c r="S139" s="154" t="s">
        <v>543</v>
      </c>
      <c r="T139" s="154" t="s">
        <v>546</v>
      </c>
      <c r="U139" s="203" t="s">
        <v>480</v>
      </c>
      <c r="V139" s="164" t="str">
        <f>Nasdaq_DataFile_6.2_2022_Q3!$D$9</f>
        <v>HouseIM_PostHaircut</v>
      </c>
      <c r="W139" s="221">
        <f>Nasdaq_DataFile_6.2_2022_Q3!R15</f>
        <v>0</v>
      </c>
      <c r="X139" s="208" t="s">
        <v>480</v>
      </c>
      <c r="Y139" s="210"/>
      <c r="Z139" s="210"/>
      <c r="AA139" s="209" t="s">
        <v>480</v>
      </c>
      <c r="AB139" s="211"/>
      <c r="AC139" s="212"/>
      <c r="AD139" s="208" t="s">
        <v>480</v>
      </c>
      <c r="AE139" s="210"/>
      <c r="AF139" s="210"/>
      <c r="AG139" s="203" t="s">
        <v>480</v>
      </c>
      <c r="AH139" s="212"/>
      <c r="AI139" s="212"/>
      <c r="AJ139" s="208" t="s">
        <v>480</v>
      </c>
      <c r="AK139" s="210"/>
      <c r="AL139" s="210"/>
      <c r="AM139" s="209" t="s">
        <v>480</v>
      </c>
      <c r="AN139" s="212"/>
      <c r="AO139" s="212"/>
      <c r="AP139" s="208" t="s">
        <v>480</v>
      </c>
    </row>
    <row r="140" spans="1:42" ht="81.599999999999994" customHeight="1">
      <c r="A140" s="253">
        <f t="shared" si="2"/>
        <v>44834</v>
      </c>
      <c r="B140" s="158" t="s">
        <v>61</v>
      </c>
      <c r="C140" s="159" t="s">
        <v>204</v>
      </c>
      <c r="D140" s="159" t="s">
        <v>385</v>
      </c>
      <c r="E140" s="160" t="s">
        <v>518</v>
      </c>
      <c r="F140" s="154" t="s">
        <v>497</v>
      </c>
      <c r="G140" s="154" t="s">
        <v>542</v>
      </c>
      <c r="H140" s="154" t="s">
        <v>544</v>
      </c>
      <c r="I140" s="203" t="s">
        <v>480</v>
      </c>
      <c r="J140" s="165" t="str">
        <f>Nasdaq_DataFile_6.2_2022_Q3!$D$10</f>
        <v>ClientIM_PreHaircut</v>
      </c>
      <c r="K140" s="150">
        <f>Nasdaq_DataFile_6.2_2022_Q3!R4</f>
        <v>0</v>
      </c>
      <c r="L140" s="208" t="s">
        <v>480</v>
      </c>
      <c r="M140" s="154" t="s">
        <v>499</v>
      </c>
      <c r="N140" s="154" t="s">
        <v>545</v>
      </c>
      <c r="O140" s="203" t="s">
        <v>480</v>
      </c>
      <c r="P140" s="164" t="str">
        <f>Nasdaq_DataFile_6.2_2022_Q3!$D$10</f>
        <v>ClientIM_PreHaircut</v>
      </c>
      <c r="Q140" s="221">
        <f>Nasdaq_DataFile_6.2_2022_Q3!R10</f>
        <v>0</v>
      </c>
      <c r="R140" s="208" t="s">
        <v>480</v>
      </c>
      <c r="S140" s="154" t="s">
        <v>543</v>
      </c>
      <c r="T140" s="154" t="s">
        <v>546</v>
      </c>
      <c r="U140" s="203" t="s">
        <v>480</v>
      </c>
      <c r="V140" s="164" t="str">
        <f>Nasdaq_DataFile_6.2_2022_Q3!$D$10</f>
        <v>ClientIM_PreHaircut</v>
      </c>
      <c r="W140" s="221">
        <f>Nasdaq_DataFile_6.2_2022_Q3!R16</f>
        <v>0</v>
      </c>
      <c r="X140" s="208" t="s">
        <v>480</v>
      </c>
      <c r="Y140" s="210"/>
      <c r="Z140" s="210"/>
      <c r="AA140" s="209" t="s">
        <v>480</v>
      </c>
      <c r="AB140" s="211"/>
      <c r="AC140" s="212"/>
      <c r="AD140" s="208" t="s">
        <v>480</v>
      </c>
      <c r="AE140" s="210"/>
      <c r="AF140" s="210"/>
      <c r="AG140" s="203" t="s">
        <v>480</v>
      </c>
      <c r="AH140" s="212"/>
      <c r="AI140" s="212"/>
      <c r="AJ140" s="208" t="s">
        <v>480</v>
      </c>
      <c r="AK140" s="210"/>
      <c r="AL140" s="210"/>
      <c r="AM140" s="209" t="s">
        <v>480</v>
      </c>
      <c r="AN140" s="212"/>
      <c r="AO140" s="212"/>
      <c r="AP140" s="208" t="s">
        <v>480</v>
      </c>
    </row>
    <row r="141" spans="1:42" ht="81.599999999999994" customHeight="1">
      <c r="A141" s="253">
        <f t="shared" si="2"/>
        <v>44834</v>
      </c>
      <c r="B141" s="158" t="s">
        <v>61</v>
      </c>
      <c r="C141" s="159" t="s">
        <v>204</v>
      </c>
      <c r="D141" s="159" t="s">
        <v>385</v>
      </c>
      <c r="E141" s="160" t="s">
        <v>518</v>
      </c>
      <c r="F141" s="154" t="s">
        <v>497</v>
      </c>
      <c r="G141" s="154" t="s">
        <v>542</v>
      </c>
      <c r="H141" s="154" t="s">
        <v>544</v>
      </c>
      <c r="I141" s="203" t="s">
        <v>480</v>
      </c>
      <c r="J141" s="165" t="str">
        <f>Nasdaq_DataFile_6.2_2022_Q3!$D$11</f>
        <v>ClientIM_PostHaircut</v>
      </c>
      <c r="K141" s="150">
        <f>Nasdaq_DataFile_6.2_2022_Q3!R5</f>
        <v>0</v>
      </c>
      <c r="L141" s="208" t="s">
        <v>480</v>
      </c>
      <c r="M141" s="154" t="s">
        <v>499</v>
      </c>
      <c r="N141" s="154" t="s">
        <v>545</v>
      </c>
      <c r="O141" s="203" t="s">
        <v>480</v>
      </c>
      <c r="P141" s="164" t="str">
        <f>Nasdaq_DataFile_6.2_2022_Q3!$D$11</f>
        <v>ClientIM_PostHaircut</v>
      </c>
      <c r="Q141" s="221">
        <f>Nasdaq_DataFile_6.2_2022_Q3!R11</f>
        <v>0</v>
      </c>
      <c r="R141" s="208" t="s">
        <v>480</v>
      </c>
      <c r="S141" s="154" t="s">
        <v>543</v>
      </c>
      <c r="T141" s="154" t="s">
        <v>546</v>
      </c>
      <c r="U141" s="203" t="s">
        <v>480</v>
      </c>
      <c r="V141" s="164" t="str">
        <f>Nasdaq_DataFile_6.2_2022_Q3!$D$11</f>
        <v>ClientIM_PostHaircut</v>
      </c>
      <c r="W141" s="221">
        <f>Nasdaq_DataFile_6.2_2022_Q3!R17</f>
        <v>0</v>
      </c>
      <c r="X141" s="208" t="s">
        <v>480</v>
      </c>
      <c r="Y141" s="210"/>
      <c r="Z141" s="210"/>
      <c r="AA141" s="209" t="s">
        <v>480</v>
      </c>
      <c r="AB141" s="211"/>
      <c r="AC141" s="212"/>
      <c r="AD141" s="208" t="s">
        <v>480</v>
      </c>
      <c r="AE141" s="210"/>
      <c r="AF141" s="210"/>
      <c r="AG141" s="203" t="s">
        <v>480</v>
      </c>
      <c r="AH141" s="212"/>
      <c r="AI141" s="212"/>
      <c r="AJ141" s="208" t="s">
        <v>480</v>
      </c>
      <c r="AK141" s="210"/>
      <c r="AL141" s="210"/>
      <c r="AM141" s="209" t="s">
        <v>480</v>
      </c>
      <c r="AN141" s="212"/>
      <c r="AO141" s="212"/>
      <c r="AP141" s="208" t="s">
        <v>480</v>
      </c>
    </row>
    <row r="142" spans="1:42" ht="81.599999999999994" customHeight="1">
      <c r="A142" s="253">
        <f t="shared" si="2"/>
        <v>44834</v>
      </c>
      <c r="B142" s="158" t="s">
        <v>61</v>
      </c>
      <c r="C142" s="159" t="s">
        <v>204</v>
      </c>
      <c r="D142" s="159" t="s">
        <v>385</v>
      </c>
      <c r="E142" s="160" t="s">
        <v>518</v>
      </c>
      <c r="F142" s="154" t="s">
        <v>497</v>
      </c>
      <c r="G142" s="154" t="s">
        <v>542</v>
      </c>
      <c r="H142" s="154" t="s">
        <v>544</v>
      </c>
      <c r="I142" s="203" t="s">
        <v>480</v>
      </c>
      <c r="J142" s="165" t="str">
        <f>Nasdaq_DataFile_6.2_2022_Q3!$D$12</f>
        <v>TotalIM_PreHaircut</v>
      </c>
      <c r="K142" s="150">
        <f>Nasdaq_DataFile_6.2_2022_Q3!R6</f>
        <v>0</v>
      </c>
      <c r="L142" s="208" t="s">
        <v>480</v>
      </c>
      <c r="M142" s="154" t="s">
        <v>499</v>
      </c>
      <c r="N142" s="154" t="s">
        <v>545</v>
      </c>
      <c r="O142" s="203" t="s">
        <v>480</v>
      </c>
      <c r="P142" s="164" t="str">
        <f>Nasdaq_DataFile_6.2_2022_Q3!$D$12</f>
        <v>TotalIM_PreHaircut</v>
      </c>
      <c r="Q142" s="221">
        <f>Nasdaq_DataFile_6.2_2022_Q3!R12</f>
        <v>0</v>
      </c>
      <c r="R142" s="208" t="s">
        <v>480</v>
      </c>
      <c r="S142" s="154" t="s">
        <v>543</v>
      </c>
      <c r="T142" s="154" t="s">
        <v>546</v>
      </c>
      <c r="U142" s="203" t="s">
        <v>480</v>
      </c>
      <c r="V142" s="164" t="str">
        <f>Nasdaq_DataFile_6.2_2022_Q3!$D$12</f>
        <v>TotalIM_PreHaircut</v>
      </c>
      <c r="W142" s="221">
        <f>Nasdaq_DataFile_6.2_2022_Q3!R18</f>
        <v>0</v>
      </c>
      <c r="X142" s="208" t="s">
        <v>480</v>
      </c>
      <c r="Y142" s="210"/>
      <c r="Z142" s="210"/>
      <c r="AA142" s="209" t="s">
        <v>480</v>
      </c>
      <c r="AB142" s="211"/>
      <c r="AC142" s="212"/>
      <c r="AD142" s="208" t="s">
        <v>480</v>
      </c>
      <c r="AE142" s="210"/>
      <c r="AF142" s="210"/>
      <c r="AG142" s="203" t="s">
        <v>480</v>
      </c>
      <c r="AH142" s="212"/>
      <c r="AI142" s="212"/>
      <c r="AJ142" s="208" t="s">
        <v>480</v>
      </c>
      <c r="AK142" s="210"/>
      <c r="AL142" s="210"/>
      <c r="AM142" s="209" t="s">
        <v>480</v>
      </c>
      <c r="AN142" s="212"/>
      <c r="AO142" s="212"/>
      <c r="AP142" s="208" t="s">
        <v>480</v>
      </c>
    </row>
    <row r="143" spans="1:42" ht="81.599999999999994" customHeight="1" thickBot="1">
      <c r="A143" s="249">
        <f t="shared" si="2"/>
        <v>44834</v>
      </c>
      <c r="B143" s="161" t="s">
        <v>61</v>
      </c>
      <c r="C143" s="162" t="s">
        <v>204</v>
      </c>
      <c r="D143" s="162" t="s">
        <v>385</v>
      </c>
      <c r="E143" s="163" t="s">
        <v>518</v>
      </c>
      <c r="F143" s="154" t="s">
        <v>497</v>
      </c>
      <c r="G143" s="154" t="s">
        <v>542</v>
      </c>
      <c r="H143" s="154" t="s">
        <v>544</v>
      </c>
      <c r="I143" s="203" t="s">
        <v>480</v>
      </c>
      <c r="J143" s="165" t="str">
        <f>Nasdaq_DataFile_6.2_2022_Q3!$D$13</f>
        <v>TotalIM_PostHaircut</v>
      </c>
      <c r="K143" s="150">
        <f>Nasdaq_DataFile_6.2_2022_Q3!R7</f>
        <v>0</v>
      </c>
      <c r="L143" s="208" t="s">
        <v>480</v>
      </c>
      <c r="M143" s="154" t="s">
        <v>499</v>
      </c>
      <c r="N143" s="154" t="s">
        <v>545</v>
      </c>
      <c r="O143" s="203" t="s">
        <v>480</v>
      </c>
      <c r="P143" s="164" t="str">
        <f>Nasdaq_DataFile_6.2_2022_Q3!$D$13</f>
        <v>TotalIM_PostHaircut</v>
      </c>
      <c r="Q143" s="221">
        <f>Nasdaq_DataFile_6.2_2022_Q3!R13</f>
        <v>0</v>
      </c>
      <c r="R143" s="208" t="s">
        <v>480</v>
      </c>
      <c r="S143" s="154" t="s">
        <v>543</v>
      </c>
      <c r="T143" s="154" t="s">
        <v>546</v>
      </c>
      <c r="U143" s="203" t="s">
        <v>480</v>
      </c>
      <c r="V143" s="164" t="str">
        <f>Nasdaq_DataFile_6.2_2022_Q3!$D$13</f>
        <v>TotalIM_PostHaircut</v>
      </c>
      <c r="W143" s="221">
        <f>Nasdaq_DataFile_6.2_2022_Q3!R19</f>
        <v>0</v>
      </c>
      <c r="X143" s="208" t="s">
        <v>480</v>
      </c>
      <c r="Y143" s="210"/>
      <c r="Z143" s="210"/>
      <c r="AA143" s="209" t="s">
        <v>480</v>
      </c>
      <c r="AB143" s="211"/>
      <c r="AC143" s="212"/>
      <c r="AD143" s="208" t="s">
        <v>480</v>
      </c>
      <c r="AE143" s="210"/>
      <c r="AF143" s="210"/>
      <c r="AG143" s="203" t="s">
        <v>480</v>
      </c>
      <c r="AH143" s="212"/>
      <c r="AI143" s="212"/>
      <c r="AJ143" s="208" t="s">
        <v>480</v>
      </c>
      <c r="AK143" s="210"/>
      <c r="AL143" s="210"/>
      <c r="AM143" s="209" t="s">
        <v>480</v>
      </c>
      <c r="AN143" s="212"/>
      <c r="AO143" s="212"/>
      <c r="AP143" s="208" t="s">
        <v>480</v>
      </c>
    </row>
    <row r="144" spans="1:42" ht="81.599999999999994" customHeight="1">
      <c r="A144" s="250">
        <f t="shared" si="2"/>
        <v>44834</v>
      </c>
      <c r="B144" s="152" t="s">
        <v>62</v>
      </c>
      <c r="C144" s="178" t="s">
        <v>204</v>
      </c>
      <c r="D144" s="178" t="s">
        <v>384</v>
      </c>
      <c r="E144" s="179" t="s">
        <v>518</v>
      </c>
      <c r="F144" s="154" t="s">
        <v>497</v>
      </c>
      <c r="G144" s="154" t="s">
        <v>542</v>
      </c>
      <c r="H144" s="154" t="s">
        <v>544</v>
      </c>
      <c r="I144" s="203" t="s">
        <v>480</v>
      </c>
      <c r="J144" s="165" t="str">
        <f>Nasdaq_DataFile_6.2_2022_Q3!$D$8</f>
        <v>HouseIM_PreHaircut</v>
      </c>
      <c r="K144" s="262">
        <f>Nasdaq_DataFile_6.2_2022_Q3!S2</f>
        <v>59716486.936574563</v>
      </c>
      <c r="L144" s="208" t="s">
        <v>480</v>
      </c>
      <c r="M144" s="154" t="s">
        <v>499</v>
      </c>
      <c r="N144" s="154" t="s">
        <v>545</v>
      </c>
      <c r="O144" s="203" t="s">
        <v>480</v>
      </c>
      <c r="P144" s="164" t="str">
        <f>Nasdaq_DataFile_6.2_2022_Q3!$D$8</f>
        <v>HouseIM_PreHaircut</v>
      </c>
      <c r="Q144" s="221">
        <f>Nasdaq_DataFile_6.2_2022_Q3!S8</f>
        <v>82224790.897854209</v>
      </c>
      <c r="R144" s="208" t="s">
        <v>480</v>
      </c>
      <c r="S144" s="154" t="s">
        <v>543</v>
      </c>
      <c r="T144" s="154" t="s">
        <v>546</v>
      </c>
      <c r="U144" s="203" t="s">
        <v>480</v>
      </c>
      <c r="V144" s="164" t="str">
        <f>Nasdaq_DataFile_6.2_2022_Q3!$D$8</f>
        <v>HouseIM_PreHaircut</v>
      </c>
      <c r="W144" s="221">
        <f>Nasdaq_DataFile_6.2_2022_Q3!S14</f>
        <v>3754237.8061701511</v>
      </c>
      <c r="X144" s="208" t="s">
        <v>480</v>
      </c>
      <c r="Y144" s="210"/>
      <c r="Z144" s="210"/>
      <c r="AA144" s="209" t="s">
        <v>480</v>
      </c>
      <c r="AB144" s="211"/>
      <c r="AC144" s="212"/>
      <c r="AD144" s="208" t="s">
        <v>480</v>
      </c>
      <c r="AE144" s="210"/>
      <c r="AF144" s="210"/>
      <c r="AG144" s="203" t="s">
        <v>480</v>
      </c>
      <c r="AH144" s="212"/>
      <c r="AI144" s="212"/>
      <c r="AJ144" s="208" t="s">
        <v>480</v>
      </c>
      <c r="AK144" s="210"/>
      <c r="AL144" s="210"/>
      <c r="AM144" s="209" t="s">
        <v>480</v>
      </c>
      <c r="AN144" s="212"/>
      <c r="AO144" s="212"/>
      <c r="AP144" s="208" t="s">
        <v>480</v>
      </c>
    </row>
    <row r="145" spans="1:42" ht="81.599999999999994" customHeight="1">
      <c r="A145" s="252">
        <f t="shared" si="2"/>
        <v>44834</v>
      </c>
      <c r="B145" s="153" t="s">
        <v>62</v>
      </c>
      <c r="C145" s="182" t="s">
        <v>204</v>
      </c>
      <c r="D145" s="182" t="s">
        <v>384</v>
      </c>
      <c r="E145" s="183" t="s">
        <v>518</v>
      </c>
      <c r="F145" s="154" t="s">
        <v>497</v>
      </c>
      <c r="G145" s="154" t="s">
        <v>542</v>
      </c>
      <c r="H145" s="154" t="s">
        <v>544</v>
      </c>
      <c r="I145" s="203" t="s">
        <v>480</v>
      </c>
      <c r="J145" s="165" t="str">
        <f>Nasdaq_DataFile_6.2_2022_Q3!$D$9</f>
        <v>HouseIM_PostHaircut</v>
      </c>
      <c r="K145" s="262">
        <f>Nasdaq_DataFile_6.2_2022_Q3!S3</f>
        <v>59716486.936574563</v>
      </c>
      <c r="L145" s="208" t="s">
        <v>480</v>
      </c>
      <c r="M145" s="154" t="s">
        <v>499</v>
      </c>
      <c r="N145" s="154" t="s">
        <v>545</v>
      </c>
      <c r="O145" s="203" t="s">
        <v>480</v>
      </c>
      <c r="P145" s="164" t="str">
        <f>Nasdaq_DataFile_6.2_2022_Q3!$D$9</f>
        <v>HouseIM_PostHaircut</v>
      </c>
      <c r="Q145" s="221">
        <f>Nasdaq_DataFile_6.2_2022_Q3!S9</f>
        <v>82224790.897854209</v>
      </c>
      <c r="R145" s="208" t="s">
        <v>480</v>
      </c>
      <c r="S145" s="154" t="s">
        <v>543</v>
      </c>
      <c r="T145" s="154" t="s">
        <v>546</v>
      </c>
      <c r="U145" s="203" t="s">
        <v>480</v>
      </c>
      <c r="V145" s="164" t="str">
        <f>Nasdaq_DataFile_6.2_2022_Q3!$D$9</f>
        <v>HouseIM_PostHaircut</v>
      </c>
      <c r="W145" s="221">
        <f>Nasdaq_DataFile_6.2_2022_Q3!S15</f>
        <v>3754237.8061701511</v>
      </c>
      <c r="X145" s="208" t="s">
        <v>480</v>
      </c>
      <c r="Y145" s="210"/>
      <c r="Z145" s="210"/>
      <c r="AA145" s="209" t="s">
        <v>480</v>
      </c>
      <c r="AB145" s="211"/>
      <c r="AC145" s="212"/>
      <c r="AD145" s="208" t="s">
        <v>480</v>
      </c>
      <c r="AE145" s="210"/>
      <c r="AF145" s="210"/>
      <c r="AG145" s="203" t="s">
        <v>480</v>
      </c>
      <c r="AH145" s="212"/>
      <c r="AI145" s="212"/>
      <c r="AJ145" s="208" t="s">
        <v>480</v>
      </c>
      <c r="AK145" s="210"/>
      <c r="AL145" s="210"/>
      <c r="AM145" s="209" t="s">
        <v>480</v>
      </c>
      <c r="AN145" s="212"/>
      <c r="AO145" s="212"/>
      <c r="AP145" s="208" t="s">
        <v>480</v>
      </c>
    </row>
    <row r="146" spans="1:42" ht="81.599999999999994" customHeight="1">
      <c r="A146" s="252">
        <f t="shared" si="2"/>
        <v>44834</v>
      </c>
      <c r="B146" s="153" t="s">
        <v>62</v>
      </c>
      <c r="C146" s="182" t="s">
        <v>204</v>
      </c>
      <c r="D146" s="182" t="s">
        <v>384</v>
      </c>
      <c r="E146" s="183" t="s">
        <v>518</v>
      </c>
      <c r="F146" s="154" t="s">
        <v>497</v>
      </c>
      <c r="G146" s="154" t="s">
        <v>542</v>
      </c>
      <c r="H146" s="154" t="s">
        <v>544</v>
      </c>
      <c r="I146" s="203" t="s">
        <v>480</v>
      </c>
      <c r="J146" s="165" t="str">
        <f>Nasdaq_DataFile_6.2_2022_Q3!$D$10</f>
        <v>ClientIM_PreHaircut</v>
      </c>
      <c r="K146" s="262">
        <f>Nasdaq_DataFile_6.2_2022_Q3!S4</f>
        <v>226887020.13806948</v>
      </c>
      <c r="L146" s="208" t="s">
        <v>480</v>
      </c>
      <c r="M146" s="154" t="s">
        <v>499</v>
      </c>
      <c r="N146" s="154" t="s">
        <v>545</v>
      </c>
      <c r="O146" s="203" t="s">
        <v>480</v>
      </c>
      <c r="P146" s="164" t="str">
        <f>Nasdaq_DataFile_6.2_2022_Q3!$D$10</f>
        <v>ClientIM_PreHaircut</v>
      </c>
      <c r="Q146" s="221">
        <f>Nasdaq_DataFile_6.2_2022_Q3!S10</f>
        <v>38172889.142746761</v>
      </c>
      <c r="R146" s="208" t="s">
        <v>480</v>
      </c>
      <c r="S146" s="154" t="s">
        <v>543</v>
      </c>
      <c r="T146" s="154" t="s">
        <v>546</v>
      </c>
      <c r="U146" s="203" t="s">
        <v>480</v>
      </c>
      <c r="V146" s="164" t="str">
        <f>Nasdaq_DataFile_6.2_2022_Q3!$D$10</f>
        <v>ClientIM_PreHaircut</v>
      </c>
      <c r="W146" s="221">
        <f>Nasdaq_DataFile_6.2_2022_Q3!S16</f>
        <v>2448313.3917011586</v>
      </c>
      <c r="X146" s="208" t="s">
        <v>480</v>
      </c>
      <c r="Y146" s="210"/>
      <c r="Z146" s="210"/>
      <c r="AA146" s="209" t="s">
        <v>480</v>
      </c>
      <c r="AB146" s="211"/>
      <c r="AC146" s="212"/>
      <c r="AD146" s="208" t="s">
        <v>480</v>
      </c>
      <c r="AE146" s="210"/>
      <c r="AF146" s="210"/>
      <c r="AG146" s="203" t="s">
        <v>480</v>
      </c>
      <c r="AH146" s="212"/>
      <c r="AI146" s="212"/>
      <c r="AJ146" s="208" t="s">
        <v>480</v>
      </c>
      <c r="AK146" s="210"/>
      <c r="AL146" s="210"/>
      <c r="AM146" s="209" t="s">
        <v>480</v>
      </c>
      <c r="AN146" s="212"/>
      <c r="AO146" s="212"/>
      <c r="AP146" s="208" t="s">
        <v>480</v>
      </c>
    </row>
    <row r="147" spans="1:42" ht="81.599999999999994" customHeight="1">
      <c r="A147" s="252">
        <f t="shared" si="2"/>
        <v>44834</v>
      </c>
      <c r="B147" s="153" t="s">
        <v>62</v>
      </c>
      <c r="C147" s="182" t="s">
        <v>204</v>
      </c>
      <c r="D147" s="182" t="s">
        <v>384</v>
      </c>
      <c r="E147" s="183" t="s">
        <v>518</v>
      </c>
      <c r="F147" s="154" t="s">
        <v>497</v>
      </c>
      <c r="G147" s="154" t="s">
        <v>542</v>
      </c>
      <c r="H147" s="154" t="s">
        <v>544</v>
      </c>
      <c r="I147" s="203" t="s">
        <v>480</v>
      </c>
      <c r="J147" s="165" t="str">
        <f>Nasdaq_DataFile_6.2_2022_Q3!$D$11</f>
        <v>ClientIM_PostHaircut</v>
      </c>
      <c r="K147" s="262">
        <f>Nasdaq_DataFile_6.2_2022_Q3!S5</f>
        <v>226887020.13806948</v>
      </c>
      <c r="L147" s="208" t="s">
        <v>480</v>
      </c>
      <c r="M147" s="154" t="s">
        <v>499</v>
      </c>
      <c r="N147" s="154" t="s">
        <v>545</v>
      </c>
      <c r="O147" s="203" t="s">
        <v>480</v>
      </c>
      <c r="P147" s="164" t="str">
        <f>Nasdaq_DataFile_6.2_2022_Q3!$D$11</f>
        <v>ClientIM_PostHaircut</v>
      </c>
      <c r="Q147" s="221">
        <f>Nasdaq_DataFile_6.2_2022_Q3!S11</f>
        <v>38172889.142746761</v>
      </c>
      <c r="R147" s="208" t="s">
        <v>480</v>
      </c>
      <c r="S147" s="154" t="s">
        <v>543</v>
      </c>
      <c r="T147" s="154" t="s">
        <v>546</v>
      </c>
      <c r="U147" s="203" t="s">
        <v>480</v>
      </c>
      <c r="V147" s="164" t="str">
        <f>Nasdaq_DataFile_6.2_2022_Q3!$D$11</f>
        <v>ClientIM_PostHaircut</v>
      </c>
      <c r="W147" s="221">
        <f>Nasdaq_DataFile_6.2_2022_Q3!S17</f>
        <v>2448313.3917011586</v>
      </c>
      <c r="X147" s="208" t="s">
        <v>480</v>
      </c>
      <c r="Y147" s="210"/>
      <c r="Z147" s="210"/>
      <c r="AA147" s="209" t="s">
        <v>480</v>
      </c>
      <c r="AB147" s="211"/>
      <c r="AC147" s="212"/>
      <c r="AD147" s="208" t="s">
        <v>480</v>
      </c>
      <c r="AE147" s="210"/>
      <c r="AF147" s="210"/>
      <c r="AG147" s="203" t="s">
        <v>480</v>
      </c>
      <c r="AH147" s="212"/>
      <c r="AI147" s="212"/>
      <c r="AJ147" s="208" t="s">
        <v>480</v>
      </c>
      <c r="AK147" s="210"/>
      <c r="AL147" s="210"/>
      <c r="AM147" s="209" t="s">
        <v>480</v>
      </c>
      <c r="AN147" s="212"/>
      <c r="AO147" s="212"/>
      <c r="AP147" s="208" t="s">
        <v>480</v>
      </c>
    </row>
    <row r="148" spans="1:42" ht="81.599999999999994" customHeight="1">
      <c r="A148" s="252">
        <f t="shared" si="2"/>
        <v>44834</v>
      </c>
      <c r="B148" s="153" t="s">
        <v>62</v>
      </c>
      <c r="C148" s="182" t="s">
        <v>204</v>
      </c>
      <c r="D148" s="182" t="s">
        <v>384</v>
      </c>
      <c r="E148" s="183" t="s">
        <v>518</v>
      </c>
      <c r="F148" s="154" t="s">
        <v>497</v>
      </c>
      <c r="G148" s="154" t="s">
        <v>542</v>
      </c>
      <c r="H148" s="154" t="s">
        <v>544</v>
      </c>
      <c r="I148" s="203" t="s">
        <v>480</v>
      </c>
      <c r="J148" s="165" t="str">
        <f>Nasdaq_DataFile_6.2_2022_Q3!$D$12</f>
        <v>TotalIM_PreHaircut</v>
      </c>
      <c r="K148" s="262">
        <f>Nasdaq_DataFile_6.2_2022_Q3!S6</f>
        <v>286603507.07464403</v>
      </c>
      <c r="L148" s="208" t="s">
        <v>480</v>
      </c>
      <c r="M148" s="154" t="s">
        <v>499</v>
      </c>
      <c r="N148" s="154" t="s">
        <v>545</v>
      </c>
      <c r="O148" s="203" t="s">
        <v>480</v>
      </c>
      <c r="P148" s="164" t="str">
        <f>Nasdaq_DataFile_6.2_2022_Q3!$D$12</f>
        <v>TotalIM_PreHaircut</v>
      </c>
      <c r="Q148" s="221">
        <f>Nasdaq_DataFile_6.2_2022_Q3!S12</f>
        <v>120397680.04060097</v>
      </c>
      <c r="R148" s="208" t="s">
        <v>480</v>
      </c>
      <c r="S148" s="154" t="s">
        <v>543</v>
      </c>
      <c r="T148" s="154" t="s">
        <v>546</v>
      </c>
      <c r="U148" s="203" t="s">
        <v>480</v>
      </c>
      <c r="V148" s="164" t="str">
        <f>Nasdaq_DataFile_6.2_2022_Q3!$D$12</f>
        <v>TotalIM_PreHaircut</v>
      </c>
      <c r="W148" s="221">
        <f>Nasdaq_DataFile_6.2_2022_Q3!S18</f>
        <v>6202551.1978713097</v>
      </c>
      <c r="X148" s="208" t="s">
        <v>480</v>
      </c>
      <c r="Y148" s="210"/>
      <c r="Z148" s="210"/>
      <c r="AA148" s="209" t="s">
        <v>480</v>
      </c>
      <c r="AB148" s="211"/>
      <c r="AC148" s="212"/>
      <c r="AD148" s="208" t="s">
        <v>480</v>
      </c>
      <c r="AE148" s="210"/>
      <c r="AF148" s="210"/>
      <c r="AG148" s="203" t="s">
        <v>480</v>
      </c>
      <c r="AH148" s="212"/>
      <c r="AI148" s="212"/>
      <c r="AJ148" s="208" t="s">
        <v>480</v>
      </c>
      <c r="AK148" s="210"/>
      <c r="AL148" s="210"/>
      <c r="AM148" s="209" t="s">
        <v>480</v>
      </c>
      <c r="AN148" s="212"/>
      <c r="AO148" s="212"/>
      <c r="AP148" s="208" t="s">
        <v>480</v>
      </c>
    </row>
    <row r="149" spans="1:42" ht="81.599999999999994" customHeight="1" thickBot="1">
      <c r="A149" s="251">
        <f t="shared" si="2"/>
        <v>44834</v>
      </c>
      <c r="B149" s="167" t="s">
        <v>62</v>
      </c>
      <c r="C149" s="180" t="s">
        <v>204</v>
      </c>
      <c r="D149" s="180" t="s">
        <v>384</v>
      </c>
      <c r="E149" s="181" t="s">
        <v>518</v>
      </c>
      <c r="F149" s="154" t="s">
        <v>497</v>
      </c>
      <c r="G149" s="154" t="s">
        <v>542</v>
      </c>
      <c r="H149" s="154" t="s">
        <v>544</v>
      </c>
      <c r="I149" s="203" t="s">
        <v>480</v>
      </c>
      <c r="J149" s="165" t="str">
        <f>Nasdaq_DataFile_6.2_2022_Q3!$D$13</f>
        <v>TotalIM_PostHaircut</v>
      </c>
      <c r="K149" s="262">
        <f>Nasdaq_DataFile_6.2_2022_Q3!S7</f>
        <v>286603507.07464403</v>
      </c>
      <c r="L149" s="208" t="s">
        <v>480</v>
      </c>
      <c r="M149" s="154" t="s">
        <v>499</v>
      </c>
      <c r="N149" s="154" t="s">
        <v>545</v>
      </c>
      <c r="O149" s="203" t="s">
        <v>480</v>
      </c>
      <c r="P149" s="164" t="str">
        <f>Nasdaq_DataFile_6.2_2022_Q3!$D$13</f>
        <v>TotalIM_PostHaircut</v>
      </c>
      <c r="Q149" s="221">
        <f>Nasdaq_DataFile_6.2_2022_Q3!S13</f>
        <v>120397680.04060097</v>
      </c>
      <c r="R149" s="208" t="s">
        <v>480</v>
      </c>
      <c r="S149" s="154" t="s">
        <v>543</v>
      </c>
      <c r="T149" s="154" t="s">
        <v>546</v>
      </c>
      <c r="U149" s="203" t="s">
        <v>480</v>
      </c>
      <c r="V149" s="164" t="str">
        <f>Nasdaq_DataFile_6.2_2022_Q3!$D$13</f>
        <v>TotalIM_PostHaircut</v>
      </c>
      <c r="W149" s="221">
        <f>Nasdaq_DataFile_6.2_2022_Q3!S19</f>
        <v>6202551.1978713097</v>
      </c>
      <c r="X149" s="208" t="s">
        <v>480</v>
      </c>
      <c r="Y149" s="210"/>
      <c r="Z149" s="210"/>
      <c r="AA149" s="209" t="s">
        <v>480</v>
      </c>
      <c r="AB149" s="211"/>
      <c r="AC149" s="212"/>
      <c r="AD149" s="208" t="s">
        <v>480</v>
      </c>
      <c r="AE149" s="210"/>
      <c r="AF149" s="210"/>
      <c r="AG149" s="203" t="s">
        <v>480</v>
      </c>
      <c r="AH149" s="212"/>
      <c r="AI149" s="212"/>
      <c r="AJ149" s="208" t="s">
        <v>480</v>
      </c>
      <c r="AK149" s="210"/>
      <c r="AL149" s="210"/>
      <c r="AM149" s="209" t="s">
        <v>480</v>
      </c>
      <c r="AN149" s="212"/>
      <c r="AO149" s="212"/>
      <c r="AP149" s="208" t="s">
        <v>480</v>
      </c>
    </row>
    <row r="150" spans="1:42" ht="81.599999999999994" customHeight="1">
      <c r="A150" s="248">
        <f t="shared" si="2"/>
        <v>44834</v>
      </c>
      <c r="B150" s="155" t="s">
        <v>63</v>
      </c>
      <c r="C150" s="156" t="s">
        <v>204</v>
      </c>
      <c r="D150" s="156" t="s">
        <v>506</v>
      </c>
      <c r="E150" s="157" t="s">
        <v>518</v>
      </c>
      <c r="F150" s="154" t="s">
        <v>497</v>
      </c>
      <c r="G150" s="154" t="s">
        <v>542</v>
      </c>
      <c r="H150" s="154" t="s">
        <v>544</v>
      </c>
      <c r="I150" s="203" t="s">
        <v>480</v>
      </c>
      <c r="J150" s="165" t="str">
        <f>Nasdaq_DataFile_6.2_2022_Q3!$D$8</f>
        <v>HouseIM_PreHaircut</v>
      </c>
      <c r="K150" s="262">
        <f>Nasdaq_DataFile_6.2_2022_Q3!T2</f>
        <v>20443186098.537212</v>
      </c>
      <c r="L150" s="208" t="s">
        <v>480</v>
      </c>
      <c r="M150" s="154" t="s">
        <v>499</v>
      </c>
      <c r="N150" s="154" t="s">
        <v>545</v>
      </c>
      <c r="O150" s="203" t="s">
        <v>480</v>
      </c>
      <c r="P150" s="164" t="str">
        <f>Nasdaq_DataFile_6.2_2022_Q3!$D$8</f>
        <v>HouseIM_PreHaircut</v>
      </c>
      <c r="Q150" s="221">
        <f>Nasdaq_DataFile_6.2_2022_Q3!T8</f>
        <v>8692374508.6756496</v>
      </c>
      <c r="R150" s="208" t="s">
        <v>480</v>
      </c>
      <c r="S150" s="154" t="s">
        <v>543</v>
      </c>
      <c r="T150" s="154" t="s">
        <v>546</v>
      </c>
      <c r="U150" s="203" t="s">
        <v>480</v>
      </c>
      <c r="V150" s="164" t="str">
        <f>Nasdaq_DataFile_6.2_2022_Q3!$D$8</f>
        <v>HouseIM_PreHaircut</v>
      </c>
      <c r="W150" s="221">
        <f>Nasdaq_DataFile_6.2_2022_Q3!T14</f>
        <v>215518320.52200797</v>
      </c>
      <c r="X150" s="208" t="s">
        <v>480</v>
      </c>
      <c r="Y150" s="210"/>
      <c r="Z150" s="210"/>
      <c r="AA150" s="209" t="s">
        <v>480</v>
      </c>
      <c r="AB150" s="211"/>
      <c r="AC150" s="212"/>
      <c r="AD150" s="208" t="s">
        <v>480</v>
      </c>
      <c r="AE150" s="210"/>
      <c r="AF150" s="210"/>
      <c r="AG150" s="203" t="s">
        <v>480</v>
      </c>
      <c r="AH150" s="212"/>
      <c r="AI150" s="212"/>
      <c r="AJ150" s="208" t="s">
        <v>480</v>
      </c>
      <c r="AK150" s="210"/>
      <c r="AL150" s="210"/>
      <c r="AM150" s="209" t="s">
        <v>480</v>
      </c>
      <c r="AN150" s="212"/>
      <c r="AO150" s="212"/>
      <c r="AP150" s="208" t="s">
        <v>480</v>
      </c>
    </row>
    <row r="151" spans="1:42" ht="81.599999999999994" customHeight="1">
      <c r="A151" s="253">
        <f t="shared" si="2"/>
        <v>44834</v>
      </c>
      <c r="B151" s="158" t="s">
        <v>63</v>
      </c>
      <c r="C151" s="159" t="s">
        <v>204</v>
      </c>
      <c r="D151" s="159" t="s">
        <v>506</v>
      </c>
      <c r="E151" s="160" t="s">
        <v>518</v>
      </c>
      <c r="F151" s="154" t="s">
        <v>497</v>
      </c>
      <c r="G151" s="154" t="s">
        <v>542</v>
      </c>
      <c r="H151" s="154" t="s">
        <v>544</v>
      </c>
      <c r="I151" s="203" t="s">
        <v>480</v>
      </c>
      <c r="J151" s="165" t="str">
        <f>Nasdaq_DataFile_6.2_2022_Q3!$D$9</f>
        <v>HouseIM_PostHaircut</v>
      </c>
      <c r="K151" s="262">
        <f>Nasdaq_DataFile_6.2_2022_Q3!T3</f>
        <v>19463296174.950718</v>
      </c>
      <c r="L151" s="208" t="s">
        <v>480</v>
      </c>
      <c r="M151" s="154" t="s">
        <v>499</v>
      </c>
      <c r="N151" s="154" t="s">
        <v>545</v>
      </c>
      <c r="O151" s="203" t="s">
        <v>480</v>
      </c>
      <c r="P151" s="164" t="str">
        <f>Nasdaq_DataFile_6.2_2022_Q3!$D$9</f>
        <v>HouseIM_PostHaircut</v>
      </c>
      <c r="Q151" s="221">
        <f>Nasdaq_DataFile_6.2_2022_Q3!T9</f>
        <v>8470692640.4011269</v>
      </c>
      <c r="R151" s="208" t="s">
        <v>480</v>
      </c>
      <c r="S151" s="154" t="s">
        <v>543</v>
      </c>
      <c r="T151" s="154" t="s">
        <v>546</v>
      </c>
      <c r="U151" s="203" t="s">
        <v>480</v>
      </c>
      <c r="V151" s="164" t="str">
        <f>Nasdaq_DataFile_6.2_2022_Q3!$D$9</f>
        <v>HouseIM_PostHaircut</v>
      </c>
      <c r="W151" s="221">
        <f>Nasdaq_DataFile_6.2_2022_Q3!T15</f>
        <v>215518320.52200797</v>
      </c>
      <c r="X151" s="208" t="s">
        <v>480</v>
      </c>
      <c r="Y151" s="210"/>
      <c r="Z151" s="210"/>
      <c r="AA151" s="209" t="s">
        <v>480</v>
      </c>
      <c r="AB151" s="211"/>
      <c r="AC151" s="212"/>
      <c r="AD151" s="208" t="s">
        <v>480</v>
      </c>
      <c r="AE151" s="210"/>
      <c r="AF151" s="210"/>
      <c r="AG151" s="203" t="s">
        <v>480</v>
      </c>
      <c r="AH151" s="212"/>
      <c r="AI151" s="212"/>
      <c r="AJ151" s="208" t="s">
        <v>480</v>
      </c>
      <c r="AK151" s="210"/>
      <c r="AL151" s="210"/>
      <c r="AM151" s="209" t="s">
        <v>480</v>
      </c>
      <c r="AN151" s="212"/>
      <c r="AO151" s="212"/>
      <c r="AP151" s="208" t="s">
        <v>480</v>
      </c>
    </row>
    <row r="152" spans="1:42" ht="81.599999999999994" customHeight="1">
      <c r="A152" s="253">
        <f t="shared" si="2"/>
        <v>44834</v>
      </c>
      <c r="B152" s="158" t="s">
        <v>63</v>
      </c>
      <c r="C152" s="159" t="s">
        <v>204</v>
      </c>
      <c r="D152" s="159" t="s">
        <v>506</v>
      </c>
      <c r="E152" s="160" t="s">
        <v>518</v>
      </c>
      <c r="F152" s="154" t="s">
        <v>497</v>
      </c>
      <c r="G152" s="154" t="s">
        <v>542</v>
      </c>
      <c r="H152" s="154" t="s">
        <v>544</v>
      </c>
      <c r="I152" s="203" t="s">
        <v>480</v>
      </c>
      <c r="J152" s="165" t="str">
        <f>Nasdaq_DataFile_6.2_2022_Q3!$D$10</f>
        <v>ClientIM_PreHaircut</v>
      </c>
      <c r="K152" s="262">
        <f>Nasdaq_DataFile_6.2_2022_Q3!T4</f>
        <v>32015225140.724766</v>
      </c>
      <c r="L152" s="208" t="s">
        <v>480</v>
      </c>
      <c r="M152" s="154" t="s">
        <v>499</v>
      </c>
      <c r="N152" s="154" t="s">
        <v>545</v>
      </c>
      <c r="O152" s="203" t="s">
        <v>480</v>
      </c>
      <c r="P152" s="164" t="str">
        <f>Nasdaq_DataFile_6.2_2022_Q3!$D$10</f>
        <v>ClientIM_PreHaircut</v>
      </c>
      <c r="Q152" s="221">
        <f>Nasdaq_DataFile_6.2_2022_Q3!T10</f>
        <v>3876259564.3846149</v>
      </c>
      <c r="R152" s="208" t="s">
        <v>480</v>
      </c>
      <c r="S152" s="154" t="s">
        <v>543</v>
      </c>
      <c r="T152" s="154" t="s">
        <v>546</v>
      </c>
      <c r="U152" s="203" t="s">
        <v>480</v>
      </c>
      <c r="V152" s="164" t="str">
        <f>Nasdaq_DataFile_6.2_2022_Q3!$D$10</f>
        <v>ClientIM_PreHaircut</v>
      </c>
      <c r="W152" s="221">
        <f>Nasdaq_DataFile_6.2_2022_Q3!T16</f>
        <v>140549538.29077178</v>
      </c>
      <c r="X152" s="208" t="s">
        <v>480</v>
      </c>
      <c r="Y152" s="210"/>
      <c r="Z152" s="210"/>
      <c r="AA152" s="209" t="s">
        <v>480</v>
      </c>
      <c r="AB152" s="211"/>
      <c r="AC152" s="212"/>
      <c r="AD152" s="208" t="s">
        <v>480</v>
      </c>
      <c r="AE152" s="210"/>
      <c r="AF152" s="210"/>
      <c r="AG152" s="203" t="s">
        <v>480</v>
      </c>
      <c r="AH152" s="212"/>
      <c r="AI152" s="212"/>
      <c r="AJ152" s="208" t="s">
        <v>480</v>
      </c>
      <c r="AK152" s="210"/>
      <c r="AL152" s="210"/>
      <c r="AM152" s="209" t="s">
        <v>480</v>
      </c>
      <c r="AN152" s="212"/>
      <c r="AO152" s="212"/>
      <c r="AP152" s="208" t="s">
        <v>480</v>
      </c>
    </row>
    <row r="153" spans="1:42" ht="81.599999999999994" customHeight="1">
      <c r="A153" s="253">
        <f t="shared" si="2"/>
        <v>44834</v>
      </c>
      <c r="B153" s="158" t="s">
        <v>63</v>
      </c>
      <c r="C153" s="159" t="s">
        <v>204</v>
      </c>
      <c r="D153" s="159" t="s">
        <v>506</v>
      </c>
      <c r="E153" s="160" t="s">
        <v>518</v>
      </c>
      <c r="F153" s="154" t="s">
        <v>497</v>
      </c>
      <c r="G153" s="154" t="s">
        <v>542</v>
      </c>
      <c r="H153" s="154" t="s">
        <v>544</v>
      </c>
      <c r="I153" s="203" t="s">
        <v>480</v>
      </c>
      <c r="J153" s="165" t="str">
        <f>Nasdaq_DataFile_6.2_2022_Q3!$D$11</f>
        <v>ClientIM_PostHaircut</v>
      </c>
      <c r="K153" s="262">
        <f>Nasdaq_DataFile_6.2_2022_Q3!T5</f>
        <v>30086219003.062641</v>
      </c>
      <c r="L153" s="208" t="s">
        <v>480</v>
      </c>
      <c r="M153" s="154" t="s">
        <v>499</v>
      </c>
      <c r="N153" s="154" t="s">
        <v>545</v>
      </c>
      <c r="O153" s="203" t="s">
        <v>480</v>
      </c>
      <c r="P153" s="164" t="str">
        <f>Nasdaq_DataFile_6.2_2022_Q3!$D$11</f>
        <v>ClientIM_PostHaircut</v>
      </c>
      <c r="Q153" s="221">
        <f>Nasdaq_DataFile_6.2_2022_Q3!T11</f>
        <v>3762631827.0834208</v>
      </c>
      <c r="R153" s="208" t="s">
        <v>480</v>
      </c>
      <c r="S153" s="154" t="s">
        <v>543</v>
      </c>
      <c r="T153" s="154" t="s">
        <v>546</v>
      </c>
      <c r="U153" s="203" t="s">
        <v>480</v>
      </c>
      <c r="V153" s="164" t="str">
        <f>Nasdaq_DataFile_6.2_2022_Q3!$D$11</f>
        <v>ClientIM_PostHaircut</v>
      </c>
      <c r="W153" s="221">
        <f>Nasdaq_DataFile_6.2_2022_Q3!T17</f>
        <v>140549538.29077178</v>
      </c>
      <c r="X153" s="208" t="s">
        <v>480</v>
      </c>
      <c r="Y153" s="210"/>
      <c r="Z153" s="210"/>
      <c r="AA153" s="209" t="s">
        <v>480</v>
      </c>
      <c r="AB153" s="211"/>
      <c r="AC153" s="212"/>
      <c r="AD153" s="208" t="s">
        <v>480</v>
      </c>
      <c r="AE153" s="210"/>
      <c r="AF153" s="210"/>
      <c r="AG153" s="203" t="s">
        <v>480</v>
      </c>
      <c r="AH153" s="212"/>
      <c r="AI153" s="212"/>
      <c r="AJ153" s="208" t="s">
        <v>480</v>
      </c>
      <c r="AK153" s="210"/>
      <c r="AL153" s="210"/>
      <c r="AM153" s="209" t="s">
        <v>480</v>
      </c>
      <c r="AN153" s="212"/>
      <c r="AO153" s="212"/>
      <c r="AP153" s="208" t="s">
        <v>480</v>
      </c>
    </row>
    <row r="154" spans="1:42" ht="81.599999999999994" customHeight="1">
      <c r="A154" s="253">
        <f t="shared" si="2"/>
        <v>44834</v>
      </c>
      <c r="B154" s="158" t="s">
        <v>63</v>
      </c>
      <c r="C154" s="159" t="s">
        <v>204</v>
      </c>
      <c r="D154" s="159" t="s">
        <v>506</v>
      </c>
      <c r="E154" s="160" t="s">
        <v>518</v>
      </c>
      <c r="F154" s="154" t="s">
        <v>497</v>
      </c>
      <c r="G154" s="154" t="s">
        <v>542</v>
      </c>
      <c r="H154" s="154" t="s">
        <v>544</v>
      </c>
      <c r="I154" s="203" t="s">
        <v>480</v>
      </c>
      <c r="J154" s="165" t="str">
        <f>Nasdaq_DataFile_6.2_2022_Q3!$D$12</f>
        <v>TotalIM_PreHaircut</v>
      </c>
      <c r="K154" s="262">
        <f>Nasdaq_DataFile_6.2_2022_Q3!T6</f>
        <v>52458411239.261978</v>
      </c>
      <c r="L154" s="208" t="s">
        <v>480</v>
      </c>
      <c r="M154" s="154" t="s">
        <v>499</v>
      </c>
      <c r="N154" s="154" t="s">
        <v>545</v>
      </c>
      <c r="O154" s="203" t="s">
        <v>480</v>
      </c>
      <c r="P154" s="164" t="str">
        <f>Nasdaq_DataFile_6.2_2022_Q3!$D$12</f>
        <v>TotalIM_PreHaircut</v>
      </c>
      <c r="Q154" s="221">
        <f>Nasdaq_DataFile_6.2_2022_Q3!T12</f>
        <v>12568634073.060265</v>
      </c>
      <c r="R154" s="208" t="s">
        <v>480</v>
      </c>
      <c r="S154" s="154" t="s">
        <v>543</v>
      </c>
      <c r="T154" s="154" t="s">
        <v>546</v>
      </c>
      <c r="U154" s="203" t="s">
        <v>480</v>
      </c>
      <c r="V154" s="164" t="str">
        <f>Nasdaq_DataFile_6.2_2022_Q3!$D$12</f>
        <v>TotalIM_PreHaircut</v>
      </c>
      <c r="W154" s="221">
        <f>Nasdaq_DataFile_6.2_2022_Q3!T18</f>
        <v>356067858.81277978</v>
      </c>
      <c r="X154" s="208" t="s">
        <v>480</v>
      </c>
      <c r="Y154" s="210"/>
      <c r="Z154" s="210"/>
      <c r="AA154" s="209" t="s">
        <v>480</v>
      </c>
      <c r="AB154" s="211"/>
      <c r="AC154" s="212"/>
      <c r="AD154" s="208" t="s">
        <v>480</v>
      </c>
      <c r="AE154" s="210"/>
      <c r="AF154" s="210"/>
      <c r="AG154" s="203" t="s">
        <v>480</v>
      </c>
      <c r="AH154" s="212"/>
      <c r="AI154" s="212"/>
      <c r="AJ154" s="208" t="s">
        <v>480</v>
      </c>
      <c r="AK154" s="210"/>
      <c r="AL154" s="210"/>
      <c r="AM154" s="209" t="s">
        <v>480</v>
      </c>
      <c r="AN154" s="212"/>
      <c r="AO154" s="212"/>
      <c r="AP154" s="208" t="s">
        <v>480</v>
      </c>
    </row>
    <row r="155" spans="1:42" ht="81.599999999999994" customHeight="1" thickBot="1">
      <c r="A155" s="249">
        <f t="shared" si="2"/>
        <v>44834</v>
      </c>
      <c r="B155" s="161" t="s">
        <v>63</v>
      </c>
      <c r="C155" s="162" t="s">
        <v>204</v>
      </c>
      <c r="D155" s="162" t="s">
        <v>506</v>
      </c>
      <c r="E155" s="163" t="s">
        <v>518</v>
      </c>
      <c r="F155" s="154" t="s">
        <v>497</v>
      </c>
      <c r="G155" s="154" t="s">
        <v>542</v>
      </c>
      <c r="H155" s="154" t="s">
        <v>544</v>
      </c>
      <c r="I155" s="203" t="s">
        <v>480</v>
      </c>
      <c r="J155" s="165" t="str">
        <f>Nasdaq_DataFile_6.2_2022_Q3!$D$13</f>
        <v>TotalIM_PostHaircut</v>
      </c>
      <c r="K155" s="262">
        <f>Nasdaq_DataFile_6.2_2022_Q3!T7</f>
        <v>49549515178.013359</v>
      </c>
      <c r="L155" s="208" t="s">
        <v>480</v>
      </c>
      <c r="M155" s="154" t="s">
        <v>499</v>
      </c>
      <c r="N155" s="154" t="s">
        <v>545</v>
      </c>
      <c r="O155" s="203" t="s">
        <v>480</v>
      </c>
      <c r="P155" s="164" t="str">
        <f>Nasdaq_DataFile_6.2_2022_Q3!$D$13</f>
        <v>TotalIM_PostHaircut</v>
      </c>
      <c r="Q155" s="221">
        <f>Nasdaq_DataFile_6.2_2022_Q3!T13</f>
        <v>12233324467.484547</v>
      </c>
      <c r="R155" s="208" t="s">
        <v>480</v>
      </c>
      <c r="S155" s="154" t="s">
        <v>543</v>
      </c>
      <c r="T155" s="154" t="s">
        <v>546</v>
      </c>
      <c r="U155" s="203" t="s">
        <v>480</v>
      </c>
      <c r="V155" s="164" t="str">
        <f>Nasdaq_DataFile_6.2_2022_Q3!$D$13</f>
        <v>TotalIM_PostHaircut</v>
      </c>
      <c r="W155" s="221">
        <f>Nasdaq_DataFile_6.2_2022_Q3!T19</f>
        <v>356067858.81277978</v>
      </c>
      <c r="X155" s="208" t="s">
        <v>480</v>
      </c>
      <c r="Y155" s="210"/>
      <c r="Z155" s="210"/>
      <c r="AA155" s="209" t="s">
        <v>480</v>
      </c>
      <c r="AB155" s="211"/>
      <c r="AC155" s="212"/>
      <c r="AD155" s="208" t="s">
        <v>480</v>
      </c>
      <c r="AE155" s="210"/>
      <c r="AF155" s="210"/>
      <c r="AG155" s="203" t="s">
        <v>480</v>
      </c>
      <c r="AH155" s="212"/>
      <c r="AI155" s="212"/>
      <c r="AJ155" s="208" t="s">
        <v>480</v>
      </c>
      <c r="AK155" s="210"/>
      <c r="AL155" s="210"/>
      <c r="AM155" s="209" t="s">
        <v>480</v>
      </c>
      <c r="AN155" s="212"/>
      <c r="AO155" s="212"/>
      <c r="AP155" s="208" t="s">
        <v>480</v>
      </c>
    </row>
    <row r="156" spans="1:42" ht="81.599999999999994" customHeight="1" thickBot="1">
      <c r="A156" s="246">
        <f t="shared" si="2"/>
        <v>44834</v>
      </c>
      <c r="B156" s="172" t="s">
        <v>64</v>
      </c>
      <c r="C156" s="173" t="s">
        <v>4</v>
      </c>
      <c r="D156" s="173" t="s">
        <v>296</v>
      </c>
      <c r="E156" s="174" t="s">
        <v>445</v>
      </c>
      <c r="F156" s="154" t="str">
        <f>AggregatedDataFile!$B$2</f>
        <v>Clearing Service</v>
      </c>
      <c r="G156" s="154" t="s">
        <v>542</v>
      </c>
      <c r="H156" s="154" t="s">
        <v>544</v>
      </c>
      <c r="I156" s="203" t="s">
        <v>480</v>
      </c>
      <c r="J156" s="165"/>
      <c r="K156" s="149" t="str">
        <f>AggregatedDataFile!Z2</f>
        <v>https://www.nasdaq.com/solutions/nasdaq-clearing-margining-methodology</v>
      </c>
      <c r="L156" s="208" t="s">
        <v>480</v>
      </c>
      <c r="M156" s="154" t="s">
        <v>499</v>
      </c>
      <c r="N156" s="154" t="s">
        <v>545</v>
      </c>
      <c r="O156" s="203" t="s">
        <v>480</v>
      </c>
      <c r="P156" s="164"/>
      <c r="Q156" s="149" t="str">
        <f>AggregatedDataFile!Z3</f>
        <v>https://www.nasdaq.com/solutions/nasdaq-clearing-margining-methodology</v>
      </c>
      <c r="R156" s="208" t="s">
        <v>480</v>
      </c>
      <c r="S156" s="154" t="s">
        <v>543</v>
      </c>
      <c r="T156" s="154" t="s">
        <v>546</v>
      </c>
      <c r="U156" s="203" t="s">
        <v>480</v>
      </c>
      <c r="V156" s="164"/>
      <c r="W156" s="149" t="str">
        <f>AggregatedDataFile!Z4</f>
        <v>https://www.nasdaq.com/solutions/nasdaq-clearing-margining-methodology</v>
      </c>
      <c r="X156" s="208" t="s">
        <v>480</v>
      </c>
      <c r="Y156" s="154" t="str">
        <f>AggregatedDataFile!$C$5</f>
        <v>Nasdaq Clearing</v>
      </c>
      <c r="Z156" s="154" t="str">
        <f>AggregatedDataFile!$D$5</f>
        <v>SEK</v>
      </c>
      <c r="AA156" s="209" t="s">
        <v>480</v>
      </c>
      <c r="AB156" s="168" t="s">
        <v>522</v>
      </c>
      <c r="AC156" s="169">
        <f>AggregatedDataFile!Z5</f>
        <v>0</v>
      </c>
      <c r="AD156" s="208" t="s">
        <v>480</v>
      </c>
      <c r="AE156" s="210"/>
      <c r="AF156" s="210"/>
      <c r="AG156" s="203" t="s">
        <v>480</v>
      </c>
      <c r="AH156" s="212"/>
      <c r="AI156" s="212"/>
      <c r="AJ156" s="208" t="s">
        <v>480</v>
      </c>
      <c r="AK156" s="210"/>
      <c r="AL156" s="210"/>
      <c r="AM156" s="209" t="s">
        <v>480</v>
      </c>
      <c r="AN156" s="212"/>
      <c r="AO156" s="212"/>
      <c r="AP156" s="208" t="s">
        <v>480</v>
      </c>
    </row>
    <row r="157" spans="1:42" ht="96.6" customHeight="1" thickBot="1">
      <c r="A157" s="247">
        <f t="shared" si="2"/>
        <v>44834</v>
      </c>
      <c r="B157" s="175" t="s">
        <v>463</v>
      </c>
      <c r="C157" s="176" t="s">
        <v>5</v>
      </c>
      <c r="D157" s="176" t="s">
        <v>451</v>
      </c>
      <c r="E157" s="177" t="s">
        <v>445</v>
      </c>
      <c r="F157" s="154" t="str">
        <f>AggregatedDataFile!$B$2</f>
        <v>Clearing Service</v>
      </c>
      <c r="G157" s="154" t="s">
        <v>542</v>
      </c>
      <c r="H157" s="154" t="s">
        <v>544</v>
      </c>
      <c r="I157" s="203" t="s">
        <v>480</v>
      </c>
      <c r="J157" s="165"/>
      <c r="K157" s="149" t="str">
        <f>AggregatedDataFile!AA2</f>
        <v>Parametric</v>
      </c>
      <c r="L157" s="208" t="s">
        <v>480</v>
      </c>
      <c r="M157" s="154" t="s">
        <v>499</v>
      </c>
      <c r="N157" s="154" t="s">
        <v>545</v>
      </c>
      <c r="O157" s="203" t="s">
        <v>480</v>
      </c>
      <c r="P157" s="164"/>
      <c r="Q157" s="149" t="str">
        <f>AggregatedDataFile!AA3</f>
        <v>Parametric</v>
      </c>
      <c r="R157" s="208" t="s">
        <v>480</v>
      </c>
      <c r="S157" s="154" t="s">
        <v>543</v>
      </c>
      <c r="T157" s="154" t="s">
        <v>546</v>
      </c>
      <c r="U157" s="203" t="s">
        <v>480</v>
      </c>
      <c r="V157" s="164"/>
      <c r="W157" s="149" t="str">
        <f>AggregatedDataFile!AA4</f>
        <v>Parametric</v>
      </c>
      <c r="X157" s="208" t="s">
        <v>480</v>
      </c>
      <c r="Y157" s="154" t="str">
        <f>AggregatedDataFile!$C$5</f>
        <v>Nasdaq Clearing</v>
      </c>
      <c r="Z157" s="154" t="str">
        <f>AggregatedDataFile!$D$5</f>
        <v>SEK</v>
      </c>
      <c r="AA157" s="209" t="s">
        <v>480</v>
      </c>
      <c r="AB157" s="168" t="s">
        <v>522</v>
      </c>
      <c r="AC157" s="169">
        <f>AggregatedDataFile!AA5</f>
        <v>0</v>
      </c>
      <c r="AD157" s="208" t="s">
        <v>480</v>
      </c>
      <c r="AE157" s="210"/>
      <c r="AF157" s="210"/>
      <c r="AG157" s="203" t="s">
        <v>480</v>
      </c>
      <c r="AH157" s="212"/>
      <c r="AI157" s="212"/>
      <c r="AJ157" s="208" t="s">
        <v>480</v>
      </c>
      <c r="AK157" s="210"/>
      <c r="AL157" s="210"/>
      <c r="AM157" s="209" t="s">
        <v>480</v>
      </c>
      <c r="AN157" s="212"/>
      <c r="AO157" s="212"/>
      <c r="AP157" s="208" t="s">
        <v>480</v>
      </c>
    </row>
    <row r="158" spans="1:42" ht="114" customHeight="1" thickBot="1">
      <c r="A158" s="246">
        <f t="shared" si="2"/>
        <v>44834</v>
      </c>
      <c r="B158" s="172" t="s">
        <v>464</v>
      </c>
      <c r="C158" s="173" t="s">
        <v>5</v>
      </c>
      <c r="D158" s="173" t="s">
        <v>477</v>
      </c>
      <c r="E158" s="174" t="s">
        <v>510</v>
      </c>
      <c r="F158" s="154" t="str">
        <f>AggregatedDataFile!$B$2</f>
        <v>Clearing Service</v>
      </c>
      <c r="G158" s="154" t="s">
        <v>542</v>
      </c>
      <c r="H158" s="154" t="s">
        <v>544</v>
      </c>
      <c r="I158" s="203" t="s">
        <v>480</v>
      </c>
      <c r="J158" s="165"/>
      <c r="K158" s="149" t="str">
        <f>AggregatedDataFile!AB2</f>
        <v>No change in recent quarter</v>
      </c>
      <c r="L158" s="208" t="s">
        <v>480</v>
      </c>
      <c r="M158" s="154" t="s">
        <v>499</v>
      </c>
      <c r="N158" s="154" t="s">
        <v>545</v>
      </c>
      <c r="O158" s="203" t="s">
        <v>480</v>
      </c>
      <c r="P158" s="164"/>
      <c r="Q158" s="149" t="str">
        <f>AggregatedDataFile!AB3</f>
        <v>No change in recent quarter</v>
      </c>
      <c r="R158" s="208" t="s">
        <v>480</v>
      </c>
      <c r="S158" s="154" t="s">
        <v>543</v>
      </c>
      <c r="T158" s="154" t="s">
        <v>546</v>
      </c>
      <c r="U158" s="203" t="s">
        <v>480</v>
      </c>
      <c r="V158" s="164"/>
      <c r="W158" s="149" t="str">
        <f>AggregatedDataFile!AB4</f>
        <v>No change in recent quarter</v>
      </c>
      <c r="X158" s="208" t="s">
        <v>480</v>
      </c>
      <c r="Y158" s="154" t="str">
        <f>AggregatedDataFile!$C$5</f>
        <v>Nasdaq Clearing</v>
      </c>
      <c r="Z158" s="154" t="str">
        <f>AggregatedDataFile!$D$5</f>
        <v>SEK</v>
      </c>
      <c r="AA158" s="209" t="s">
        <v>480</v>
      </c>
      <c r="AB158" s="168" t="s">
        <v>522</v>
      </c>
      <c r="AC158" s="169">
        <f>AggregatedDataFile!AB5</f>
        <v>0</v>
      </c>
      <c r="AD158" s="208" t="s">
        <v>480</v>
      </c>
      <c r="AE158" s="210"/>
      <c r="AF158" s="210"/>
      <c r="AG158" s="203" t="s">
        <v>480</v>
      </c>
      <c r="AH158" s="212"/>
      <c r="AI158" s="212"/>
      <c r="AJ158" s="208" t="s">
        <v>480</v>
      </c>
      <c r="AK158" s="210"/>
      <c r="AL158" s="210"/>
      <c r="AM158" s="209" t="s">
        <v>480</v>
      </c>
      <c r="AN158" s="212"/>
      <c r="AO158" s="212"/>
      <c r="AP158" s="208" t="s">
        <v>480</v>
      </c>
    </row>
    <row r="159" spans="1:42" ht="81.599999999999994" customHeight="1" thickBot="1">
      <c r="A159" s="247">
        <f t="shared" si="2"/>
        <v>44834</v>
      </c>
      <c r="B159" s="175" t="s">
        <v>465</v>
      </c>
      <c r="C159" s="176" t="s">
        <v>5</v>
      </c>
      <c r="D159" s="176" t="s">
        <v>452</v>
      </c>
      <c r="E159" s="177" t="s">
        <v>445</v>
      </c>
      <c r="F159" s="154" t="str">
        <f>AggregatedDataFile!$B$2</f>
        <v>Clearing Service</v>
      </c>
      <c r="G159" s="154" t="s">
        <v>542</v>
      </c>
      <c r="H159" s="154" t="s">
        <v>544</v>
      </c>
      <c r="I159" s="203" t="s">
        <v>480</v>
      </c>
      <c r="J159" s="165"/>
      <c r="K159" s="149" t="str">
        <f>AggregatedDataFile!AC2</f>
        <v>OMSII (equities) and CFM (fixed income)</v>
      </c>
      <c r="L159" s="208" t="s">
        <v>480</v>
      </c>
      <c r="M159" s="154" t="s">
        <v>499</v>
      </c>
      <c r="N159" s="154" t="s">
        <v>545</v>
      </c>
      <c r="O159" s="203" t="s">
        <v>480</v>
      </c>
      <c r="P159" s="164"/>
      <c r="Q159" s="149" t="str">
        <f>AggregatedDataFile!AC3</f>
        <v>Nordic SPAN</v>
      </c>
      <c r="R159" s="208" t="s">
        <v>480</v>
      </c>
      <c r="S159" s="154" t="s">
        <v>543</v>
      </c>
      <c r="T159" s="154" t="s">
        <v>546</v>
      </c>
      <c r="U159" s="203" t="s">
        <v>480</v>
      </c>
      <c r="V159" s="164"/>
      <c r="W159" s="149" t="str">
        <f>AggregatedDataFile!AC4</f>
        <v>Nordic SPAN</v>
      </c>
      <c r="X159" s="208" t="s">
        <v>480</v>
      </c>
      <c r="Y159" s="154" t="str">
        <f>AggregatedDataFile!$C$5</f>
        <v>Nasdaq Clearing</v>
      </c>
      <c r="Z159" s="154" t="str">
        <f>AggregatedDataFile!$D$5</f>
        <v>SEK</v>
      </c>
      <c r="AA159" s="209" t="s">
        <v>480</v>
      </c>
      <c r="AB159" s="168" t="s">
        <v>522</v>
      </c>
      <c r="AC159" s="169">
        <f>AggregatedDataFile!AC5</f>
        <v>0</v>
      </c>
      <c r="AD159" s="208" t="s">
        <v>480</v>
      </c>
      <c r="AE159" s="210"/>
      <c r="AF159" s="210"/>
      <c r="AG159" s="203" t="s">
        <v>480</v>
      </c>
      <c r="AH159" s="212"/>
      <c r="AI159" s="212"/>
      <c r="AJ159" s="208" t="s">
        <v>480</v>
      </c>
      <c r="AK159" s="210"/>
      <c r="AL159" s="210"/>
      <c r="AM159" s="209" t="s">
        <v>480</v>
      </c>
      <c r="AN159" s="212"/>
      <c r="AO159" s="212"/>
      <c r="AP159" s="208" t="s">
        <v>480</v>
      </c>
    </row>
    <row r="160" spans="1:42" ht="91.35" customHeight="1" thickBot="1">
      <c r="A160" s="246">
        <f t="shared" si="2"/>
        <v>44834</v>
      </c>
      <c r="B160" s="172" t="s">
        <v>65</v>
      </c>
      <c r="C160" s="173" t="s">
        <v>5</v>
      </c>
      <c r="D160" s="173" t="s">
        <v>478</v>
      </c>
      <c r="E160" s="174" t="s">
        <v>510</v>
      </c>
      <c r="F160" s="154" t="str">
        <f>AggregatedDataFile!$B$2</f>
        <v>Clearing Service</v>
      </c>
      <c r="G160" s="154" t="s">
        <v>542</v>
      </c>
      <c r="H160" s="154" t="s">
        <v>544</v>
      </c>
      <c r="I160" s="203" t="s">
        <v>480</v>
      </c>
      <c r="J160" s="165"/>
      <c r="K160" s="149" t="str">
        <f>AggregatedDataFile!AD2</f>
        <v>No change in recent quarter</v>
      </c>
      <c r="L160" s="208" t="s">
        <v>480</v>
      </c>
      <c r="M160" s="154" t="s">
        <v>499</v>
      </c>
      <c r="N160" s="154" t="s">
        <v>545</v>
      </c>
      <c r="O160" s="203" t="s">
        <v>480</v>
      </c>
      <c r="P160" s="164"/>
      <c r="Q160" s="149" t="str">
        <f>AggregatedDataFile!AD3</f>
        <v>No change in recent quarter</v>
      </c>
      <c r="R160" s="208" t="s">
        <v>480</v>
      </c>
      <c r="S160" s="154" t="s">
        <v>543</v>
      </c>
      <c r="T160" s="154" t="s">
        <v>546</v>
      </c>
      <c r="U160" s="203" t="s">
        <v>480</v>
      </c>
      <c r="V160" s="164"/>
      <c r="W160" s="149" t="str">
        <f>AggregatedDataFile!AD4</f>
        <v>No change in recent quarter</v>
      </c>
      <c r="X160" s="208" t="s">
        <v>480</v>
      </c>
      <c r="Y160" s="154" t="str">
        <f>AggregatedDataFile!$C$5</f>
        <v>Nasdaq Clearing</v>
      </c>
      <c r="Z160" s="154" t="str">
        <f>AggregatedDataFile!$D$5</f>
        <v>SEK</v>
      </c>
      <c r="AA160" s="209" t="s">
        <v>480</v>
      </c>
      <c r="AB160" s="168" t="s">
        <v>522</v>
      </c>
      <c r="AC160" s="169">
        <f>AggregatedDataFile!AD5</f>
        <v>0</v>
      </c>
      <c r="AD160" s="208" t="s">
        <v>480</v>
      </c>
      <c r="AE160" s="210"/>
      <c r="AF160" s="210"/>
      <c r="AG160" s="203" t="s">
        <v>480</v>
      </c>
      <c r="AH160" s="212"/>
      <c r="AI160" s="212"/>
      <c r="AJ160" s="208" t="s">
        <v>480</v>
      </c>
      <c r="AK160" s="210"/>
      <c r="AL160" s="210"/>
      <c r="AM160" s="209" t="s">
        <v>480</v>
      </c>
      <c r="AN160" s="212"/>
      <c r="AO160" s="212"/>
      <c r="AP160" s="208" t="s">
        <v>480</v>
      </c>
    </row>
    <row r="161" spans="1:42" ht="104.65" customHeight="1" thickBot="1">
      <c r="A161" s="247">
        <f t="shared" si="2"/>
        <v>44834</v>
      </c>
      <c r="B161" s="175" t="s">
        <v>466</v>
      </c>
      <c r="C161" s="176" t="s">
        <v>5</v>
      </c>
      <c r="D161" s="176" t="s">
        <v>453</v>
      </c>
      <c r="E161" s="177" t="s">
        <v>750</v>
      </c>
      <c r="F161" s="154" t="str">
        <f>AggregatedDataFile!$B$2</f>
        <v>Clearing Service</v>
      </c>
      <c r="G161" s="154" t="s">
        <v>542</v>
      </c>
      <c r="H161" s="154" t="s">
        <v>544</v>
      </c>
      <c r="I161" s="203" t="s">
        <v>480</v>
      </c>
      <c r="J161" s="165"/>
      <c r="K161" s="241" t="str">
        <f>AggregatedDataFile!AE2</f>
        <v>See comment</v>
      </c>
      <c r="L161" s="208" t="s">
        <v>480</v>
      </c>
      <c r="M161" s="154" t="s">
        <v>499</v>
      </c>
      <c r="N161" s="154" t="s">
        <v>545</v>
      </c>
      <c r="O161" s="203" t="s">
        <v>480</v>
      </c>
      <c r="P161" s="164"/>
      <c r="Q161" s="149" t="str">
        <f>AggregatedDataFile!AE3</f>
        <v>See comment</v>
      </c>
      <c r="R161" s="208" t="s">
        <v>480</v>
      </c>
      <c r="S161" s="154" t="s">
        <v>543</v>
      </c>
      <c r="T161" s="154" t="s">
        <v>546</v>
      </c>
      <c r="U161" s="203" t="s">
        <v>480</v>
      </c>
      <c r="V161" s="164"/>
      <c r="W161" s="149" t="str">
        <f>AggregatedDataFile!AE4</f>
        <v>See comment</v>
      </c>
      <c r="X161" s="208" t="s">
        <v>480</v>
      </c>
      <c r="Y161" s="154" t="str">
        <f>AggregatedDataFile!$C$5</f>
        <v>Nasdaq Clearing</v>
      </c>
      <c r="Z161" s="154" t="str">
        <f>AggregatedDataFile!$D$5</f>
        <v>SEK</v>
      </c>
      <c r="AA161" s="209" t="s">
        <v>480</v>
      </c>
      <c r="AB161" s="168" t="s">
        <v>522</v>
      </c>
      <c r="AC161" s="169">
        <f>AggregatedDataFile!AE5</f>
        <v>0</v>
      </c>
      <c r="AD161" s="208" t="s">
        <v>480</v>
      </c>
      <c r="AE161" s="210"/>
      <c r="AF161" s="210"/>
      <c r="AG161" s="203" t="s">
        <v>480</v>
      </c>
      <c r="AH161" s="212"/>
      <c r="AI161" s="212"/>
      <c r="AJ161" s="208" t="s">
        <v>480</v>
      </c>
      <c r="AK161" s="210"/>
      <c r="AL161" s="210"/>
      <c r="AM161" s="209" t="s">
        <v>480</v>
      </c>
      <c r="AN161" s="212"/>
      <c r="AO161" s="212"/>
      <c r="AP161" s="208" t="s">
        <v>480</v>
      </c>
    </row>
    <row r="162" spans="1:42" ht="88.35" customHeight="1" thickBot="1">
      <c r="A162" s="246">
        <f t="shared" si="2"/>
        <v>44834</v>
      </c>
      <c r="B162" s="172" t="s">
        <v>467</v>
      </c>
      <c r="C162" s="173" t="s">
        <v>5</v>
      </c>
      <c r="D162" s="173" t="s">
        <v>479</v>
      </c>
      <c r="E162" s="174" t="s">
        <v>510</v>
      </c>
      <c r="F162" s="154" t="str">
        <f>AggregatedDataFile!$B$2</f>
        <v>Clearing Service</v>
      </c>
      <c r="G162" s="154" t="s">
        <v>542</v>
      </c>
      <c r="H162" s="154" t="s">
        <v>544</v>
      </c>
      <c r="I162" s="203" t="s">
        <v>480</v>
      </c>
      <c r="J162" s="165"/>
      <c r="K162" s="149" t="str">
        <f>AggregatedDataFile!AF2</f>
        <v>No change in recent quarter</v>
      </c>
      <c r="L162" s="208" t="s">
        <v>480</v>
      </c>
      <c r="M162" s="154" t="s">
        <v>499</v>
      </c>
      <c r="N162" s="154" t="s">
        <v>545</v>
      </c>
      <c r="O162" s="203" t="s">
        <v>480</v>
      </c>
      <c r="P162" s="164"/>
      <c r="Q162" s="149" t="str">
        <f>AggregatedDataFile!AF3</f>
        <v>No change in recent quarter</v>
      </c>
      <c r="R162" s="208" t="s">
        <v>480</v>
      </c>
      <c r="S162" s="154" t="s">
        <v>543</v>
      </c>
      <c r="T162" s="154" t="s">
        <v>546</v>
      </c>
      <c r="U162" s="203" t="s">
        <v>480</v>
      </c>
      <c r="V162" s="164"/>
      <c r="W162" s="149" t="str">
        <f>AggregatedDataFile!AF4</f>
        <v>No change in recent quarter</v>
      </c>
      <c r="X162" s="208" t="s">
        <v>480</v>
      </c>
      <c r="Y162" s="154" t="str">
        <f>AggregatedDataFile!$C$5</f>
        <v>Nasdaq Clearing</v>
      </c>
      <c r="Z162" s="154" t="str">
        <f>AggregatedDataFile!$D$5</f>
        <v>SEK</v>
      </c>
      <c r="AA162" s="209" t="s">
        <v>480</v>
      </c>
      <c r="AB162" s="168" t="s">
        <v>522</v>
      </c>
      <c r="AC162" s="169">
        <f>AggregatedDataFile!AF5</f>
        <v>0</v>
      </c>
      <c r="AD162" s="208" t="s">
        <v>480</v>
      </c>
      <c r="AE162" s="210"/>
      <c r="AF162" s="210"/>
      <c r="AG162" s="203" t="s">
        <v>480</v>
      </c>
      <c r="AH162" s="212"/>
      <c r="AI162" s="212"/>
      <c r="AJ162" s="208" t="s">
        <v>480</v>
      </c>
      <c r="AK162" s="210"/>
      <c r="AL162" s="210"/>
      <c r="AM162" s="209" t="s">
        <v>480</v>
      </c>
      <c r="AN162" s="212"/>
      <c r="AO162" s="212"/>
      <c r="AP162" s="208" t="s">
        <v>480</v>
      </c>
    </row>
    <row r="163" spans="1:42" ht="81.599999999999994" customHeight="1" thickBot="1">
      <c r="A163" s="247">
        <f t="shared" si="2"/>
        <v>44834</v>
      </c>
      <c r="B163" s="175" t="s">
        <v>468</v>
      </c>
      <c r="C163" s="176" t="s">
        <v>5</v>
      </c>
      <c r="D163" s="176" t="s">
        <v>454</v>
      </c>
      <c r="E163" s="177" t="s">
        <v>445</v>
      </c>
      <c r="F163" s="154" t="str">
        <f>AggregatedDataFile!$B$2</f>
        <v>Clearing Service</v>
      </c>
      <c r="G163" s="154" t="s">
        <v>542</v>
      </c>
      <c r="H163" s="154" t="s">
        <v>544</v>
      </c>
      <c r="I163" s="203" t="s">
        <v>480</v>
      </c>
      <c r="J163" s="165"/>
      <c r="K163" s="149" t="str">
        <f>AggregatedDataFile!AG2</f>
        <v>See comment</v>
      </c>
      <c r="L163" s="208" t="s">
        <v>480</v>
      </c>
      <c r="M163" s="154" t="s">
        <v>499</v>
      </c>
      <c r="N163" s="154" t="s">
        <v>545</v>
      </c>
      <c r="O163" s="203" t="s">
        <v>480</v>
      </c>
      <c r="P163" s="164"/>
      <c r="Q163" s="149" t="str">
        <f>AggregatedDataFile!AG3</f>
        <v>See comment</v>
      </c>
      <c r="R163" s="208" t="s">
        <v>480</v>
      </c>
      <c r="S163" s="154" t="s">
        <v>543</v>
      </c>
      <c r="T163" s="154" t="s">
        <v>546</v>
      </c>
      <c r="U163" s="203" t="s">
        <v>480</v>
      </c>
      <c r="V163" s="164"/>
      <c r="W163" s="149" t="str">
        <f>AggregatedDataFile!AG4</f>
        <v>See comment</v>
      </c>
      <c r="X163" s="208" t="s">
        <v>480</v>
      </c>
      <c r="Y163" s="154" t="str">
        <f>AggregatedDataFile!$C$5</f>
        <v>Nasdaq Clearing</v>
      </c>
      <c r="Z163" s="154" t="str">
        <f>AggregatedDataFile!$D$5</f>
        <v>SEK</v>
      </c>
      <c r="AA163" s="209" t="s">
        <v>480</v>
      </c>
      <c r="AB163" s="168" t="s">
        <v>522</v>
      </c>
      <c r="AC163" s="169">
        <f>AggregatedDataFile!AG5</f>
        <v>0</v>
      </c>
      <c r="AD163" s="208" t="s">
        <v>480</v>
      </c>
      <c r="AE163" s="210"/>
      <c r="AF163" s="210"/>
      <c r="AG163" s="203" t="s">
        <v>480</v>
      </c>
      <c r="AH163" s="212"/>
      <c r="AI163" s="212"/>
      <c r="AJ163" s="208" t="s">
        <v>480</v>
      </c>
      <c r="AK163" s="210"/>
      <c r="AL163" s="210"/>
      <c r="AM163" s="209" t="s">
        <v>480</v>
      </c>
      <c r="AN163" s="212"/>
      <c r="AO163" s="212"/>
      <c r="AP163" s="208" t="s">
        <v>480</v>
      </c>
    </row>
    <row r="164" spans="1:42" ht="81.599999999999994" customHeight="1" thickBot="1">
      <c r="A164" s="246">
        <f t="shared" si="2"/>
        <v>44834</v>
      </c>
      <c r="B164" s="172" t="s">
        <v>469</v>
      </c>
      <c r="C164" s="173" t="s">
        <v>5</v>
      </c>
      <c r="D164" s="173" t="s">
        <v>455</v>
      </c>
      <c r="E164" s="174" t="s">
        <v>510</v>
      </c>
      <c r="F164" s="154" t="str">
        <f>AggregatedDataFile!$B$2</f>
        <v>Clearing Service</v>
      </c>
      <c r="G164" s="154" t="s">
        <v>542</v>
      </c>
      <c r="H164" s="154" t="s">
        <v>544</v>
      </c>
      <c r="I164" s="203" t="s">
        <v>480</v>
      </c>
      <c r="J164" s="165"/>
      <c r="K164" s="149" t="str">
        <f>AggregatedDataFile!AH2</f>
        <v>No change in recent quarter</v>
      </c>
      <c r="L164" s="208" t="s">
        <v>480</v>
      </c>
      <c r="M164" s="154" t="s">
        <v>499</v>
      </c>
      <c r="N164" s="154" t="s">
        <v>545</v>
      </c>
      <c r="O164" s="203" t="s">
        <v>480</v>
      </c>
      <c r="P164" s="164"/>
      <c r="Q164" s="149" t="str">
        <f>AggregatedDataFile!AH3</f>
        <v>No change in recent quarter</v>
      </c>
      <c r="R164" s="208" t="s">
        <v>480</v>
      </c>
      <c r="S164" s="154" t="s">
        <v>543</v>
      </c>
      <c r="T164" s="154" t="s">
        <v>546</v>
      </c>
      <c r="U164" s="203" t="s">
        <v>480</v>
      </c>
      <c r="V164" s="164"/>
      <c r="W164" s="149" t="str">
        <f>AggregatedDataFile!AH4</f>
        <v>No change in recent quarter</v>
      </c>
      <c r="X164" s="208" t="s">
        <v>480</v>
      </c>
      <c r="Y164" s="154" t="str">
        <f>AggregatedDataFile!$C$5</f>
        <v>Nasdaq Clearing</v>
      </c>
      <c r="Z164" s="154" t="str">
        <f>AggregatedDataFile!$D$5</f>
        <v>SEK</v>
      </c>
      <c r="AA164" s="209" t="s">
        <v>480</v>
      </c>
      <c r="AB164" s="168" t="s">
        <v>522</v>
      </c>
      <c r="AC164" s="169">
        <f>AggregatedDataFile!AH5</f>
        <v>0</v>
      </c>
      <c r="AD164" s="208" t="s">
        <v>480</v>
      </c>
      <c r="AE164" s="210"/>
      <c r="AF164" s="210"/>
      <c r="AG164" s="203" t="s">
        <v>480</v>
      </c>
      <c r="AH164" s="212"/>
      <c r="AI164" s="212"/>
      <c r="AJ164" s="208" t="s">
        <v>480</v>
      </c>
      <c r="AK164" s="210"/>
      <c r="AL164" s="210"/>
      <c r="AM164" s="209" t="s">
        <v>480</v>
      </c>
      <c r="AN164" s="212"/>
      <c r="AO164" s="212"/>
      <c r="AP164" s="208" t="s">
        <v>480</v>
      </c>
    </row>
    <row r="165" spans="1:42" ht="81.599999999999994" customHeight="1" thickBot="1">
      <c r="A165" s="247">
        <f t="shared" si="2"/>
        <v>44834</v>
      </c>
      <c r="B165" s="175" t="s">
        <v>470</v>
      </c>
      <c r="C165" s="176" t="s">
        <v>5</v>
      </c>
      <c r="D165" s="176" t="s">
        <v>456</v>
      </c>
      <c r="E165" s="177" t="s">
        <v>445</v>
      </c>
      <c r="F165" s="154" t="str">
        <f>AggregatedDataFile!$B$2</f>
        <v>Clearing Service</v>
      </c>
      <c r="G165" s="154" t="s">
        <v>542</v>
      </c>
      <c r="H165" s="154" t="s">
        <v>544</v>
      </c>
      <c r="I165" s="203" t="s">
        <v>480</v>
      </c>
      <c r="J165" s="165"/>
      <c r="K165" s="149" t="str">
        <f>AggregatedDataFile!AI2</f>
        <v>No adjustments</v>
      </c>
      <c r="L165" s="208" t="s">
        <v>480</v>
      </c>
      <c r="M165" s="154" t="s">
        <v>499</v>
      </c>
      <c r="N165" s="154" t="s">
        <v>545</v>
      </c>
      <c r="O165" s="203" t="s">
        <v>480</v>
      </c>
      <c r="P165" s="164"/>
      <c r="Q165" s="149" t="str">
        <f>AggregatedDataFile!AI3</f>
        <v>No adjustments</v>
      </c>
      <c r="R165" s="208" t="s">
        <v>480</v>
      </c>
      <c r="S165" s="154" t="s">
        <v>543</v>
      </c>
      <c r="T165" s="154" t="s">
        <v>546</v>
      </c>
      <c r="U165" s="203" t="s">
        <v>480</v>
      </c>
      <c r="V165" s="164"/>
      <c r="W165" s="149" t="str">
        <f>AggregatedDataFile!AI4</f>
        <v>No adjustments</v>
      </c>
      <c r="X165" s="208" t="s">
        <v>480</v>
      </c>
      <c r="Y165" s="154" t="str">
        <f>AggregatedDataFile!$C$5</f>
        <v>Nasdaq Clearing</v>
      </c>
      <c r="Z165" s="154" t="str">
        <f>AggregatedDataFile!$D$5</f>
        <v>SEK</v>
      </c>
      <c r="AA165" s="209" t="s">
        <v>480</v>
      </c>
      <c r="AB165" s="168" t="s">
        <v>522</v>
      </c>
      <c r="AC165" s="169">
        <f>AggregatedDataFile!AI5</f>
        <v>0</v>
      </c>
      <c r="AD165" s="208" t="s">
        <v>480</v>
      </c>
      <c r="AE165" s="210"/>
      <c r="AF165" s="210"/>
      <c r="AG165" s="203" t="s">
        <v>480</v>
      </c>
      <c r="AH165" s="212"/>
      <c r="AI165" s="212"/>
      <c r="AJ165" s="208" t="s">
        <v>480</v>
      </c>
      <c r="AK165" s="210"/>
      <c r="AL165" s="210"/>
      <c r="AM165" s="209" t="s">
        <v>480</v>
      </c>
      <c r="AN165" s="212"/>
      <c r="AO165" s="212"/>
      <c r="AP165" s="208" t="s">
        <v>480</v>
      </c>
    </row>
    <row r="166" spans="1:42" ht="81.599999999999994" customHeight="1" thickBot="1">
      <c r="A166" s="246">
        <f t="shared" si="2"/>
        <v>44834</v>
      </c>
      <c r="B166" s="172" t="s">
        <v>471</v>
      </c>
      <c r="C166" s="173" t="s">
        <v>5</v>
      </c>
      <c r="D166" s="173" t="s">
        <v>457</v>
      </c>
      <c r="E166" s="174" t="s">
        <v>510</v>
      </c>
      <c r="F166" s="154" t="str">
        <f>AggregatedDataFile!$B$2</f>
        <v>Clearing Service</v>
      </c>
      <c r="G166" s="154" t="s">
        <v>542</v>
      </c>
      <c r="H166" s="154" t="s">
        <v>544</v>
      </c>
      <c r="I166" s="203" t="s">
        <v>480</v>
      </c>
      <c r="J166" s="165"/>
      <c r="K166" s="149" t="str">
        <f>AggregatedDataFile!AJ2</f>
        <v>No change in recent quarter</v>
      </c>
      <c r="L166" s="208" t="s">
        <v>480</v>
      </c>
      <c r="M166" s="154" t="s">
        <v>499</v>
      </c>
      <c r="N166" s="154" t="s">
        <v>545</v>
      </c>
      <c r="O166" s="203" t="s">
        <v>480</v>
      </c>
      <c r="P166" s="164"/>
      <c r="Q166" s="149" t="str">
        <f>AggregatedDataFile!AJ3</f>
        <v>No change in recent quarter</v>
      </c>
      <c r="R166" s="208" t="s">
        <v>480</v>
      </c>
      <c r="S166" s="154" t="s">
        <v>543</v>
      </c>
      <c r="T166" s="154" t="s">
        <v>546</v>
      </c>
      <c r="U166" s="203" t="s">
        <v>480</v>
      </c>
      <c r="V166" s="164"/>
      <c r="W166" s="149" t="str">
        <f>AggregatedDataFile!AJ4</f>
        <v>No change in recent quarter</v>
      </c>
      <c r="X166" s="208" t="s">
        <v>480</v>
      </c>
      <c r="Y166" s="154" t="str">
        <f>AggregatedDataFile!$C$5</f>
        <v>Nasdaq Clearing</v>
      </c>
      <c r="Z166" s="154" t="str">
        <f>AggregatedDataFile!$D$5</f>
        <v>SEK</v>
      </c>
      <c r="AA166" s="209" t="s">
        <v>480</v>
      </c>
      <c r="AB166" s="168" t="s">
        <v>522</v>
      </c>
      <c r="AC166" s="169">
        <f>AggregatedDataFile!AJ5</f>
        <v>0</v>
      </c>
      <c r="AD166" s="208" t="s">
        <v>480</v>
      </c>
      <c r="AE166" s="210"/>
      <c r="AF166" s="210"/>
      <c r="AG166" s="203" t="s">
        <v>480</v>
      </c>
      <c r="AH166" s="212"/>
      <c r="AI166" s="212"/>
      <c r="AJ166" s="208" t="s">
        <v>480</v>
      </c>
      <c r="AK166" s="210"/>
      <c r="AL166" s="210"/>
      <c r="AM166" s="209" t="s">
        <v>480</v>
      </c>
      <c r="AN166" s="212"/>
      <c r="AO166" s="212"/>
      <c r="AP166" s="208" t="s">
        <v>480</v>
      </c>
    </row>
    <row r="167" spans="1:42" ht="81.599999999999994" customHeight="1" thickBot="1">
      <c r="A167" s="247">
        <f t="shared" si="2"/>
        <v>44834</v>
      </c>
      <c r="B167" s="175" t="s">
        <v>472</v>
      </c>
      <c r="C167" s="176" t="s">
        <v>5</v>
      </c>
      <c r="D167" s="176" t="s">
        <v>458</v>
      </c>
      <c r="E167" s="177" t="s">
        <v>445</v>
      </c>
      <c r="F167" s="154" t="str">
        <f>AggregatedDataFile!$B$2</f>
        <v>Clearing Service</v>
      </c>
      <c r="G167" s="154" t="s">
        <v>542</v>
      </c>
      <c r="H167" s="154" t="s">
        <v>544</v>
      </c>
      <c r="I167" s="203" t="s">
        <v>480</v>
      </c>
      <c r="J167" s="165"/>
      <c r="K167" s="149" t="str">
        <f>AggregatedDataFile!AK2</f>
        <v>See comment</v>
      </c>
      <c r="L167" s="208" t="s">
        <v>480</v>
      </c>
      <c r="M167" s="154" t="s">
        <v>499</v>
      </c>
      <c r="N167" s="154" t="s">
        <v>545</v>
      </c>
      <c r="O167" s="203" t="s">
        <v>480</v>
      </c>
      <c r="P167" s="164"/>
      <c r="Q167" s="149" t="str">
        <f>AggregatedDataFile!AK3</f>
        <v>See comment</v>
      </c>
      <c r="R167" s="208" t="s">
        <v>480</v>
      </c>
      <c r="S167" s="154" t="s">
        <v>543</v>
      </c>
      <c r="T167" s="154" t="s">
        <v>546</v>
      </c>
      <c r="U167" s="203" t="s">
        <v>480</v>
      </c>
      <c r="V167" s="164"/>
      <c r="W167" s="149" t="str">
        <f>AggregatedDataFile!AK4</f>
        <v>4 days</v>
      </c>
      <c r="X167" s="208" t="s">
        <v>480</v>
      </c>
      <c r="Y167" s="154" t="str">
        <f>AggregatedDataFile!$C$5</f>
        <v>Nasdaq Clearing</v>
      </c>
      <c r="Z167" s="154" t="str">
        <f>AggregatedDataFile!$D$5</f>
        <v>SEK</v>
      </c>
      <c r="AA167" s="209" t="s">
        <v>480</v>
      </c>
      <c r="AB167" s="168" t="s">
        <v>522</v>
      </c>
      <c r="AC167" s="169">
        <f>AggregatedDataFile!AK5</f>
        <v>0</v>
      </c>
      <c r="AD167" s="208" t="s">
        <v>480</v>
      </c>
      <c r="AE167" s="210"/>
      <c r="AF167" s="210"/>
      <c r="AG167" s="203" t="s">
        <v>480</v>
      </c>
      <c r="AH167" s="212"/>
      <c r="AI167" s="212"/>
      <c r="AJ167" s="208" t="s">
        <v>480</v>
      </c>
      <c r="AK167" s="210"/>
      <c r="AL167" s="210"/>
      <c r="AM167" s="209" t="s">
        <v>480</v>
      </c>
      <c r="AN167" s="212"/>
      <c r="AO167" s="212"/>
      <c r="AP167" s="208" t="s">
        <v>480</v>
      </c>
    </row>
    <row r="168" spans="1:42" ht="81.599999999999994" customHeight="1" thickBot="1">
      <c r="A168" s="246">
        <f t="shared" si="2"/>
        <v>44834</v>
      </c>
      <c r="B168" s="172" t="s">
        <v>473</v>
      </c>
      <c r="C168" s="173" t="s">
        <v>5</v>
      </c>
      <c r="D168" s="173" t="s">
        <v>459</v>
      </c>
      <c r="E168" s="174" t="s">
        <v>510</v>
      </c>
      <c r="F168" s="154" t="str">
        <f>AggregatedDataFile!$B$2</f>
        <v>Clearing Service</v>
      </c>
      <c r="G168" s="154" t="s">
        <v>542</v>
      </c>
      <c r="H168" s="154" t="s">
        <v>544</v>
      </c>
      <c r="I168" s="203" t="s">
        <v>480</v>
      </c>
      <c r="J168" s="165"/>
      <c r="K168" s="149" t="str">
        <f>AggregatedDataFile!AL2</f>
        <v>No change in recent quarter</v>
      </c>
      <c r="L168" s="208" t="s">
        <v>480</v>
      </c>
      <c r="M168" s="154" t="s">
        <v>499</v>
      </c>
      <c r="N168" s="154" t="s">
        <v>545</v>
      </c>
      <c r="O168" s="203" t="s">
        <v>480</v>
      </c>
      <c r="P168" s="164"/>
      <c r="Q168" s="149" t="str">
        <f>AggregatedDataFile!AL3</f>
        <v>No change in recent quarter</v>
      </c>
      <c r="R168" s="208" t="s">
        <v>480</v>
      </c>
      <c r="S168" s="154" t="s">
        <v>543</v>
      </c>
      <c r="T168" s="154" t="s">
        <v>546</v>
      </c>
      <c r="U168" s="203" t="s">
        <v>480</v>
      </c>
      <c r="V168" s="164"/>
      <c r="W168" s="149" t="str">
        <f>AggregatedDataFile!AL4</f>
        <v>No change in recent quarter</v>
      </c>
      <c r="X168" s="208" t="s">
        <v>480</v>
      </c>
      <c r="Y168" s="154" t="str">
        <f>AggregatedDataFile!$C$5</f>
        <v>Nasdaq Clearing</v>
      </c>
      <c r="Z168" s="154" t="str">
        <f>AggregatedDataFile!$D$5</f>
        <v>SEK</v>
      </c>
      <c r="AA168" s="209" t="s">
        <v>480</v>
      </c>
      <c r="AB168" s="168" t="s">
        <v>522</v>
      </c>
      <c r="AC168" s="169">
        <f>AggregatedDataFile!AL5</f>
        <v>0</v>
      </c>
      <c r="AD168" s="208" t="s">
        <v>480</v>
      </c>
      <c r="AE168" s="210"/>
      <c r="AF168" s="210"/>
      <c r="AG168" s="203" t="s">
        <v>480</v>
      </c>
      <c r="AH168" s="212"/>
      <c r="AI168" s="212"/>
      <c r="AJ168" s="208" t="s">
        <v>480</v>
      </c>
      <c r="AK168" s="210"/>
      <c r="AL168" s="210"/>
      <c r="AM168" s="209" t="s">
        <v>480</v>
      </c>
      <c r="AN168" s="212"/>
      <c r="AO168" s="212"/>
      <c r="AP168" s="208" t="s">
        <v>480</v>
      </c>
    </row>
    <row r="169" spans="1:42" ht="81.599999999999994" customHeight="1" thickBot="1">
      <c r="A169" s="247">
        <f t="shared" si="2"/>
        <v>44834</v>
      </c>
      <c r="B169" s="175" t="s">
        <v>474</v>
      </c>
      <c r="C169" s="176" t="s">
        <v>5</v>
      </c>
      <c r="D169" s="176" t="s">
        <v>460</v>
      </c>
      <c r="E169" s="177" t="s">
        <v>445</v>
      </c>
      <c r="F169" s="154" t="str">
        <f>AggregatedDataFile!$B$2</f>
        <v>Clearing Service</v>
      </c>
      <c r="G169" s="154" t="s">
        <v>542</v>
      </c>
      <c r="H169" s="154" t="s">
        <v>544</v>
      </c>
      <c r="I169" s="203" t="s">
        <v>480</v>
      </c>
      <c r="J169" s="165"/>
      <c r="K169" s="149" t="str">
        <f>AggregatedDataFile!AM2</f>
        <v>https://www.nasdaq.com/docs/2020/04/07/App_13_200407.pdf</v>
      </c>
      <c r="L169" s="208" t="s">
        <v>480</v>
      </c>
      <c r="M169" s="154" t="s">
        <v>499</v>
      </c>
      <c r="N169" s="154" t="s">
        <v>545</v>
      </c>
      <c r="O169" s="203" t="s">
        <v>480</v>
      </c>
      <c r="P169" s="164"/>
      <c r="Q169" s="149" t="str">
        <f>AggregatedDataFile!AM3</f>
        <v>https://www.nasdaq.com/solutions/margin-curves-european-commodities</v>
      </c>
      <c r="R169" s="208" t="s">
        <v>480</v>
      </c>
      <c r="S169" s="154" t="s">
        <v>543</v>
      </c>
      <c r="T169" s="154" t="s">
        <v>546</v>
      </c>
      <c r="U169" s="203" t="s">
        <v>480</v>
      </c>
      <c r="V169" s="164"/>
      <c r="W169" s="149" t="str">
        <f>AggregatedDataFile!AM4</f>
        <v>https://www.nasdaq.com/solutions/margin-curves-european-commodities</v>
      </c>
      <c r="X169" s="208" t="s">
        <v>480</v>
      </c>
      <c r="Y169" s="154" t="str">
        <f>AggregatedDataFile!$C$5</f>
        <v>Nasdaq Clearing</v>
      </c>
      <c r="Z169" s="154" t="str">
        <f>AggregatedDataFile!$D$5</f>
        <v>SEK</v>
      </c>
      <c r="AA169" s="209" t="s">
        <v>480</v>
      </c>
      <c r="AB169" s="168" t="s">
        <v>522</v>
      </c>
      <c r="AC169" s="169">
        <f>AggregatedDataFile!AM5</f>
        <v>0</v>
      </c>
      <c r="AD169" s="208" t="s">
        <v>480</v>
      </c>
      <c r="AE169" s="210"/>
      <c r="AF169" s="210"/>
      <c r="AG169" s="203" t="s">
        <v>480</v>
      </c>
      <c r="AH169" s="212"/>
      <c r="AI169" s="212"/>
      <c r="AJ169" s="208" t="s">
        <v>480</v>
      </c>
      <c r="AK169" s="210"/>
      <c r="AL169" s="210"/>
      <c r="AM169" s="209" t="s">
        <v>480</v>
      </c>
      <c r="AN169" s="212"/>
      <c r="AO169" s="212"/>
      <c r="AP169" s="208" t="s">
        <v>480</v>
      </c>
    </row>
    <row r="170" spans="1:42" ht="81.599999999999994" customHeight="1" thickBot="1">
      <c r="A170" s="246">
        <f t="shared" si="2"/>
        <v>44834</v>
      </c>
      <c r="B170" s="172" t="s">
        <v>475</v>
      </c>
      <c r="C170" s="173" t="s">
        <v>5</v>
      </c>
      <c r="D170" s="173" t="s">
        <v>461</v>
      </c>
      <c r="E170" s="174" t="s">
        <v>445</v>
      </c>
      <c r="F170" s="154" t="str">
        <f>AggregatedDataFile!$B$2</f>
        <v>Clearing Service</v>
      </c>
      <c r="G170" s="154" t="s">
        <v>542</v>
      </c>
      <c r="H170" s="154" t="s">
        <v>544</v>
      </c>
      <c r="I170" s="203" t="s">
        <v>480</v>
      </c>
      <c r="J170" s="165"/>
      <c r="K170" s="149" t="str">
        <f>AggregatedDataFile!AN2</f>
        <v>Monthly</v>
      </c>
      <c r="L170" s="208" t="s">
        <v>480</v>
      </c>
      <c r="M170" s="154" t="s">
        <v>499</v>
      </c>
      <c r="N170" s="154" t="s">
        <v>545</v>
      </c>
      <c r="O170" s="203" t="s">
        <v>480</v>
      </c>
      <c r="P170" s="164"/>
      <c r="Q170" s="149" t="str">
        <f>AggregatedDataFile!AN3</f>
        <v>Monthly</v>
      </c>
      <c r="R170" s="208" t="s">
        <v>480</v>
      </c>
      <c r="S170" s="154" t="s">
        <v>543</v>
      </c>
      <c r="T170" s="154" t="s">
        <v>546</v>
      </c>
      <c r="U170" s="203" t="s">
        <v>480</v>
      </c>
      <c r="V170" s="164"/>
      <c r="W170" s="149" t="str">
        <f>AggregatedDataFile!AN4</f>
        <v>Monthly</v>
      </c>
      <c r="X170" s="208" t="s">
        <v>480</v>
      </c>
      <c r="Y170" s="154" t="str">
        <f>AggregatedDataFile!$C$5</f>
        <v>Nasdaq Clearing</v>
      </c>
      <c r="Z170" s="154" t="str">
        <f>AggregatedDataFile!$D$5</f>
        <v>SEK</v>
      </c>
      <c r="AA170" s="209" t="s">
        <v>480</v>
      </c>
      <c r="AB170" s="168" t="s">
        <v>522</v>
      </c>
      <c r="AC170" s="169">
        <f>AggregatedDataFile!AN5</f>
        <v>0</v>
      </c>
      <c r="AD170" s="208" t="s">
        <v>480</v>
      </c>
      <c r="AE170" s="210"/>
      <c r="AF170" s="210"/>
      <c r="AG170" s="203" t="s">
        <v>480</v>
      </c>
      <c r="AH170" s="212"/>
      <c r="AI170" s="212"/>
      <c r="AJ170" s="208" t="s">
        <v>480</v>
      </c>
      <c r="AK170" s="210"/>
      <c r="AL170" s="210"/>
      <c r="AM170" s="209" t="s">
        <v>480</v>
      </c>
      <c r="AN170" s="212"/>
      <c r="AO170" s="212"/>
      <c r="AP170" s="208" t="s">
        <v>480</v>
      </c>
    </row>
    <row r="171" spans="1:42" ht="103.35" customHeight="1" thickBot="1">
      <c r="A171" s="247">
        <f t="shared" si="2"/>
        <v>44834</v>
      </c>
      <c r="B171" s="175" t="s">
        <v>476</v>
      </c>
      <c r="C171" s="176" t="s">
        <v>5</v>
      </c>
      <c r="D171" s="176" t="s">
        <v>462</v>
      </c>
      <c r="E171" s="177" t="s">
        <v>510</v>
      </c>
      <c r="F171" s="154" t="str">
        <f>AggregatedDataFile!$B$2</f>
        <v>Clearing Service</v>
      </c>
      <c r="G171" s="154" t="s">
        <v>542</v>
      </c>
      <c r="H171" s="154" t="s">
        <v>544</v>
      </c>
      <c r="I171" s="203" t="s">
        <v>480</v>
      </c>
      <c r="J171" s="165"/>
      <c r="K171" s="149" t="str">
        <f>AggregatedDataFile!AO2</f>
        <v>No change in recent quarter</v>
      </c>
      <c r="L171" s="208" t="s">
        <v>480</v>
      </c>
      <c r="M171" s="154" t="s">
        <v>499</v>
      </c>
      <c r="N171" s="154" t="s">
        <v>545</v>
      </c>
      <c r="O171" s="203" t="s">
        <v>480</v>
      </c>
      <c r="P171" s="164"/>
      <c r="Q171" s="149" t="str">
        <f>AggregatedDataFile!AO3</f>
        <v>No change in recent quarter</v>
      </c>
      <c r="R171" s="208" t="s">
        <v>480</v>
      </c>
      <c r="S171" s="154" t="s">
        <v>543</v>
      </c>
      <c r="T171" s="154" t="s">
        <v>546</v>
      </c>
      <c r="U171" s="203" t="s">
        <v>480</v>
      </c>
      <c r="V171" s="164"/>
      <c r="W171" s="149" t="str">
        <f>AggregatedDataFile!AO4</f>
        <v>No change in recent quarter</v>
      </c>
      <c r="X171" s="208" t="s">
        <v>480</v>
      </c>
      <c r="Y171" s="154" t="str">
        <f>AggregatedDataFile!$C$5</f>
        <v>Nasdaq Clearing</v>
      </c>
      <c r="Z171" s="154" t="str">
        <f>AggregatedDataFile!$D$5</f>
        <v>SEK</v>
      </c>
      <c r="AA171" s="209" t="s">
        <v>480</v>
      </c>
      <c r="AB171" s="168" t="s">
        <v>522</v>
      </c>
      <c r="AC171" s="169">
        <f>AggregatedDataFile!AO5</f>
        <v>0</v>
      </c>
      <c r="AD171" s="208" t="s">
        <v>480</v>
      </c>
      <c r="AE171" s="210"/>
      <c r="AF171" s="210"/>
      <c r="AG171" s="203" t="s">
        <v>480</v>
      </c>
      <c r="AH171" s="212"/>
      <c r="AI171" s="212"/>
      <c r="AJ171" s="208" t="s">
        <v>480</v>
      </c>
      <c r="AK171" s="210"/>
      <c r="AL171" s="210"/>
      <c r="AM171" s="209" t="s">
        <v>480</v>
      </c>
      <c r="AN171" s="212"/>
      <c r="AO171" s="212"/>
      <c r="AP171" s="208" t="s">
        <v>480</v>
      </c>
    </row>
    <row r="172" spans="1:42" ht="81.599999999999994" customHeight="1" thickBot="1">
      <c r="A172" s="246">
        <f t="shared" si="2"/>
        <v>44834</v>
      </c>
      <c r="B172" s="172" t="s">
        <v>500</v>
      </c>
      <c r="C172" s="173" t="s">
        <v>205</v>
      </c>
      <c r="D172" s="173" t="s">
        <v>505</v>
      </c>
      <c r="E172" s="174" t="s">
        <v>520</v>
      </c>
      <c r="F172" s="154" t="s">
        <v>497</v>
      </c>
      <c r="G172" s="154" t="s">
        <v>542</v>
      </c>
      <c r="H172" s="154" t="s">
        <v>544</v>
      </c>
      <c r="I172" s="203" t="s">
        <v>480</v>
      </c>
      <c r="J172" s="165"/>
      <c r="K172" s="149" t="str">
        <f>AggregatedDataFile!AP2</f>
        <v>See comment for breakdown</v>
      </c>
      <c r="L172" s="208" t="s">
        <v>480</v>
      </c>
      <c r="M172" s="154" t="s">
        <v>499</v>
      </c>
      <c r="N172" s="154" t="s">
        <v>545</v>
      </c>
      <c r="O172" s="203" t="s">
        <v>480</v>
      </c>
      <c r="P172" s="164"/>
      <c r="Q172" s="149" t="str">
        <f>AggregatedDataFile!AP3</f>
        <v>See comment for breakdown</v>
      </c>
      <c r="R172" s="208" t="s">
        <v>480</v>
      </c>
      <c r="S172" s="154" t="s">
        <v>543</v>
      </c>
      <c r="T172" s="154" t="s">
        <v>546</v>
      </c>
      <c r="U172" s="203" t="s">
        <v>480</v>
      </c>
      <c r="V172" s="164"/>
      <c r="W172" s="149">
        <f>AggregatedDataFile!AP4</f>
        <v>0</v>
      </c>
      <c r="X172" s="208" t="s">
        <v>480</v>
      </c>
      <c r="Y172" s="210"/>
      <c r="Z172" s="210"/>
      <c r="AA172" s="209" t="s">
        <v>480</v>
      </c>
      <c r="AB172" s="211"/>
      <c r="AC172" s="212"/>
      <c r="AD172" s="208" t="s">
        <v>480</v>
      </c>
      <c r="AE172" s="210"/>
      <c r="AF172" s="210"/>
      <c r="AG172" s="203" t="s">
        <v>480</v>
      </c>
      <c r="AH172" s="212"/>
      <c r="AI172" s="212"/>
      <c r="AJ172" s="208" t="s">
        <v>480</v>
      </c>
      <c r="AK172" s="210"/>
      <c r="AL172" s="210"/>
      <c r="AM172" s="209" t="s">
        <v>480</v>
      </c>
      <c r="AN172" s="212"/>
      <c r="AO172" s="212"/>
      <c r="AP172" s="208" t="s">
        <v>480</v>
      </c>
    </row>
    <row r="173" spans="1:42" ht="81.599999999999994" customHeight="1" thickBot="1">
      <c r="A173" s="247">
        <f t="shared" si="2"/>
        <v>44834</v>
      </c>
      <c r="B173" s="175" t="s">
        <v>446</v>
      </c>
      <c r="C173" s="176" t="s">
        <v>444</v>
      </c>
      <c r="D173" s="176" t="s">
        <v>447</v>
      </c>
      <c r="E173" s="177" t="s">
        <v>445</v>
      </c>
      <c r="F173" s="154" t="s">
        <v>497</v>
      </c>
      <c r="G173" s="154" t="s">
        <v>542</v>
      </c>
      <c r="H173" s="154" t="s">
        <v>544</v>
      </c>
      <c r="I173" s="203" t="s">
        <v>480</v>
      </c>
      <c r="J173" s="165"/>
      <c r="K173" s="149" t="str">
        <f>AggregatedDataFile!AQ2</f>
        <v>Once a day</v>
      </c>
      <c r="L173" s="208" t="s">
        <v>480</v>
      </c>
      <c r="M173" s="154" t="s">
        <v>499</v>
      </c>
      <c r="N173" s="154" t="s">
        <v>545</v>
      </c>
      <c r="O173" s="203" t="s">
        <v>480</v>
      </c>
      <c r="P173" s="164"/>
      <c r="Q173" s="149" t="str">
        <f>AggregatedDataFile!AQ3</f>
        <v>Once a day</v>
      </c>
      <c r="R173" s="208" t="s">
        <v>480</v>
      </c>
      <c r="S173" s="154" t="s">
        <v>543</v>
      </c>
      <c r="T173" s="154" t="s">
        <v>546</v>
      </c>
      <c r="U173" s="203" t="s">
        <v>480</v>
      </c>
      <c r="V173" s="164"/>
      <c r="W173" s="149" t="str">
        <f>AggregatedDataFile!AQ4</f>
        <v>Once a day</v>
      </c>
      <c r="X173" s="208" t="s">
        <v>480</v>
      </c>
      <c r="Y173" s="210"/>
      <c r="Z173" s="210"/>
      <c r="AA173" s="209" t="s">
        <v>480</v>
      </c>
      <c r="AB173" s="211"/>
      <c r="AC173" s="212"/>
      <c r="AD173" s="208" t="s">
        <v>480</v>
      </c>
      <c r="AE173" s="210"/>
      <c r="AF173" s="210"/>
      <c r="AG173" s="203" t="s">
        <v>480</v>
      </c>
      <c r="AH173" s="212"/>
      <c r="AI173" s="212"/>
      <c r="AJ173" s="208" t="s">
        <v>480</v>
      </c>
      <c r="AK173" s="210"/>
      <c r="AL173" s="210"/>
      <c r="AM173" s="209" t="s">
        <v>480</v>
      </c>
      <c r="AN173" s="212"/>
      <c r="AO173" s="212"/>
      <c r="AP173" s="208" t="s">
        <v>480</v>
      </c>
    </row>
    <row r="174" spans="1:42" ht="81.599999999999994" customHeight="1" thickBot="1">
      <c r="A174" s="246">
        <f t="shared" si="2"/>
        <v>44834</v>
      </c>
      <c r="B174" s="172" t="s">
        <v>495</v>
      </c>
      <c r="C174" s="173" t="s">
        <v>444</v>
      </c>
      <c r="D174" s="173" t="s">
        <v>448</v>
      </c>
      <c r="E174" s="174" t="s">
        <v>445</v>
      </c>
      <c r="F174" s="154" t="s">
        <v>497</v>
      </c>
      <c r="G174" s="154" t="s">
        <v>542</v>
      </c>
      <c r="H174" s="154" t="s">
        <v>544</v>
      </c>
      <c r="I174" s="203" t="s">
        <v>480</v>
      </c>
      <c r="J174" s="165"/>
      <c r="K174" s="149" t="str">
        <f>AggregatedDataFile!AR2</f>
        <v>End of day</v>
      </c>
      <c r="L174" s="208" t="s">
        <v>480</v>
      </c>
      <c r="M174" s="154" t="s">
        <v>499</v>
      </c>
      <c r="N174" s="154" t="s">
        <v>545</v>
      </c>
      <c r="O174" s="203" t="s">
        <v>480</v>
      </c>
      <c r="P174" s="164"/>
      <c r="Q174" s="149" t="str">
        <f>AggregatedDataFile!AR3</f>
        <v>End of day</v>
      </c>
      <c r="R174" s="208" t="s">
        <v>480</v>
      </c>
      <c r="S174" s="154" t="s">
        <v>543</v>
      </c>
      <c r="T174" s="154" t="s">
        <v>546</v>
      </c>
      <c r="U174" s="203" t="s">
        <v>480</v>
      </c>
      <c r="V174" s="164"/>
      <c r="W174" s="149" t="str">
        <f>AggregatedDataFile!AR4</f>
        <v>End of day</v>
      </c>
      <c r="X174" s="208" t="s">
        <v>480</v>
      </c>
      <c r="Y174" s="210"/>
      <c r="Z174" s="210"/>
      <c r="AA174" s="209" t="s">
        <v>480</v>
      </c>
      <c r="AB174" s="211"/>
      <c r="AC174" s="212"/>
      <c r="AD174" s="208" t="s">
        <v>480</v>
      </c>
      <c r="AE174" s="210"/>
      <c r="AF174" s="210"/>
      <c r="AG174" s="203" t="s">
        <v>480</v>
      </c>
      <c r="AH174" s="212"/>
      <c r="AI174" s="212"/>
      <c r="AJ174" s="208" t="s">
        <v>480</v>
      </c>
      <c r="AK174" s="210"/>
      <c r="AL174" s="210"/>
      <c r="AM174" s="209" t="s">
        <v>480</v>
      </c>
      <c r="AN174" s="212"/>
      <c r="AO174" s="212"/>
      <c r="AP174" s="208" t="s">
        <v>480</v>
      </c>
    </row>
    <row r="175" spans="1:42" ht="81.599999999999994" customHeight="1" thickBot="1">
      <c r="A175" s="247">
        <f t="shared" si="2"/>
        <v>44834</v>
      </c>
      <c r="B175" s="175" t="s">
        <v>66</v>
      </c>
      <c r="C175" s="176" t="s">
        <v>205</v>
      </c>
      <c r="D175" s="176" t="s">
        <v>270</v>
      </c>
      <c r="E175" s="177" t="s">
        <v>520</v>
      </c>
      <c r="F175" s="154" t="s">
        <v>497</v>
      </c>
      <c r="G175" s="154" t="s">
        <v>542</v>
      </c>
      <c r="H175" s="154" t="s">
        <v>544</v>
      </c>
      <c r="I175" s="203" t="s">
        <v>480</v>
      </c>
      <c r="J175" s="165"/>
      <c r="K175" s="149" t="str">
        <f>AggregatedDataFile!AS2</f>
        <v>See comment for breakdown</v>
      </c>
      <c r="L175" s="208" t="s">
        <v>480</v>
      </c>
      <c r="M175" s="154" t="s">
        <v>499</v>
      </c>
      <c r="N175" s="154" t="s">
        <v>545</v>
      </c>
      <c r="O175" s="203" t="s">
        <v>480</v>
      </c>
      <c r="P175" s="164"/>
      <c r="Q175" s="149" t="str">
        <f>AggregatedDataFile!AS3</f>
        <v>See comment for breakdown</v>
      </c>
      <c r="R175" s="208" t="s">
        <v>480</v>
      </c>
      <c r="S175" s="154" t="s">
        <v>543</v>
      </c>
      <c r="T175" s="154" t="s">
        <v>546</v>
      </c>
      <c r="U175" s="203" t="s">
        <v>480</v>
      </c>
      <c r="V175" s="164"/>
      <c r="W175" s="149">
        <f>AggregatedDataFile!AS4</f>
        <v>2095</v>
      </c>
      <c r="X175" s="208" t="s">
        <v>480</v>
      </c>
      <c r="Y175" s="210"/>
      <c r="Z175" s="210"/>
      <c r="AA175" s="209" t="s">
        <v>480</v>
      </c>
      <c r="AB175" s="211"/>
      <c r="AC175" s="212"/>
      <c r="AD175" s="208" t="s">
        <v>480</v>
      </c>
      <c r="AE175" s="210"/>
      <c r="AF175" s="210"/>
      <c r="AG175" s="203" t="s">
        <v>480</v>
      </c>
      <c r="AH175" s="212"/>
      <c r="AI175" s="212"/>
      <c r="AJ175" s="208" t="s">
        <v>480</v>
      </c>
      <c r="AK175" s="210"/>
      <c r="AL175" s="210"/>
      <c r="AM175" s="209" t="s">
        <v>480</v>
      </c>
      <c r="AN175" s="212"/>
      <c r="AO175" s="212"/>
      <c r="AP175" s="208" t="s">
        <v>480</v>
      </c>
    </row>
    <row r="176" spans="1:42" ht="81.599999999999994" customHeight="1" thickBot="1">
      <c r="A176" s="246">
        <f t="shared" si="2"/>
        <v>44834</v>
      </c>
      <c r="B176" s="172" t="s">
        <v>67</v>
      </c>
      <c r="C176" s="173" t="s">
        <v>205</v>
      </c>
      <c r="D176" s="173" t="s">
        <v>271</v>
      </c>
      <c r="E176" s="174" t="s">
        <v>750</v>
      </c>
      <c r="F176" s="154" t="s">
        <v>497</v>
      </c>
      <c r="G176" s="154" t="s">
        <v>542</v>
      </c>
      <c r="H176" s="154" t="s">
        <v>544</v>
      </c>
      <c r="I176" s="203" t="s">
        <v>480</v>
      </c>
      <c r="J176" s="165"/>
      <c r="K176" s="241" t="str">
        <f>AggregatedDataFile!AT2</f>
        <v>See comment for breakdown</v>
      </c>
      <c r="L176" s="208" t="s">
        <v>480</v>
      </c>
      <c r="M176" s="154" t="s">
        <v>499</v>
      </c>
      <c r="N176" s="154" t="s">
        <v>545</v>
      </c>
      <c r="O176" s="203" t="s">
        <v>480</v>
      </c>
      <c r="P176" s="164"/>
      <c r="Q176" s="149" t="str">
        <f>AggregatedDataFile!AT3</f>
        <v>See comment for breakdown</v>
      </c>
      <c r="R176" s="208" t="s">
        <v>480</v>
      </c>
      <c r="S176" s="154" t="s">
        <v>543</v>
      </c>
      <c r="T176" s="154" t="s">
        <v>546</v>
      </c>
      <c r="U176" s="203" t="s">
        <v>480</v>
      </c>
      <c r="V176" s="164"/>
      <c r="W176" s="151">
        <f>AggregatedDataFile!AT4</f>
        <v>0.99952267303102627</v>
      </c>
      <c r="X176" s="208" t="s">
        <v>480</v>
      </c>
      <c r="Y176" s="210"/>
      <c r="Z176" s="210"/>
      <c r="AA176" s="209" t="s">
        <v>480</v>
      </c>
      <c r="AB176" s="211"/>
      <c r="AC176" s="212"/>
      <c r="AD176" s="208" t="s">
        <v>480</v>
      </c>
      <c r="AE176" s="210"/>
      <c r="AF176" s="210"/>
      <c r="AG176" s="203" t="s">
        <v>480</v>
      </c>
      <c r="AH176" s="212"/>
      <c r="AI176" s="212"/>
      <c r="AJ176" s="208" t="s">
        <v>480</v>
      </c>
      <c r="AK176" s="210"/>
      <c r="AL176" s="210"/>
      <c r="AM176" s="209" t="s">
        <v>480</v>
      </c>
      <c r="AN176" s="212"/>
      <c r="AO176" s="212"/>
      <c r="AP176" s="208" t="s">
        <v>480</v>
      </c>
    </row>
    <row r="177" spans="1:42" ht="81.599999999999994" customHeight="1" thickBot="1">
      <c r="A177" s="247">
        <f t="shared" si="2"/>
        <v>44834</v>
      </c>
      <c r="B177" s="175" t="s">
        <v>68</v>
      </c>
      <c r="C177" s="176" t="s">
        <v>205</v>
      </c>
      <c r="D177" s="176" t="s">
        <v>322</v>
      </c>
      <c r="E177" s="177" t="s">
        <v>518</v>
      </c>
      <c r="F177" s="154" t="s">
        <v>497</v>
      </c>
      <c r="G177" s="154" t="s">
        <v>542</v>
      </c>
      <c r="H177" s="154" t="s">
        <v>544</v>
      </c>
      <c r="I177" s="203" t="s">
        <v>480</v>
      </c>
      <c r="J177" s="165"/>
      <c r="K177" s="262" t="str">
        <f>AggregatedDataFile!AU2</f>
        <v>See comment for breakdown</v>
      </c>
      <c r="L177" s="208" t="s">
        <v>480</v>
      </c>
      <c r="M177" s="154" t="s">
        <v>499</v>
      </c>
      <c r="N177" s="154" t="s">
        <v>545</v>
      </c>
      <c r="O177" s="203" t="s">
        <v>480</v>
      </c>
      <c r="P177" s="164"/>
      <c r="Q177" s="221" t="str">
        <f>AggregatedDataFile!AU3</f>
        <v>See comment for breakdown</v>
      </c>
      <c r="R177" s="208" t="s">
        <v>480</v>
      </c>
      <c r="S177" s="154" t="s">
        <v>543</v>
      </c>
      <c r="T177" s="154" t="s">
        <v>546</v>
      </c>
      <c r="U177" s="203" t="s">
        <v>480</v>
      </c>
      <c r="V177" s="164"/>
      <c r="W177" s="221">
        <f>AggregatedDataFile!AU4</f>
        <v>0</v>
      </c>
      <c r="X177" s="208" t="s">
        <v>480</v>
      </c>
      <c r="Y177" s="210"/>
      <c r="Z177" s="210"/>
      <c r="AA177" s="209" t="s">
        <v>480</v>
      </c>
      <c r="AB177" s="211"/>
      <c r="AC177" s="212"/>
      <c r="AD177" s="208" t="s">
        <v>480</v>
      </c>
      <c r="AE177" s="210"/>
      <c r="AF177" s="210"/>
      <c r="AG177" s="203" t="s">
        <v>480</v>
      </c>
      <c r="AH177" s="212"/>
      <c r="AI177" s="212"/>
      <c r="AJ177" s="208" t="s">
        <v>480</v>
      </c>
      <c r="AK177" s="210"/>
      <c r="AL177" s="210"/>
      <c r="AM177" s="209" t="s">
        <v>480</v>
      </c>
      <c r="AN177" s="212"/>
      <c r="AO177" s="212"/>
      <c r="AP177" s="208" t="s">
        <v>480</v>
      </c>
    </row>
    <row r="178" spans="1:42" ht="81.599999999999994" customHeight="1" thickBot="1">
      <c r="A178" s="246">
        <f t="shared" si="2"/>
        <v>44834</v>
      </c>
      <c r="B178" s="172" t="s">
        <v>321</v>
      </c>
      <c r="C178" s="173" t="s">
        <v>205</v>
      </c>
      <c r="D178" s="173" t="s">
        <v>323</v>
      </c>
      <c r="E178" s="174" t="s">
        <v>518</v>
      </c>
      <c r="F178" s="154" t="s">
        <v>497</v>
      </c>
      <c r="G178" s="154" t="s">
        <v>542</v>
      </c>
      <c r="H178" s="154" t="s">
        <v>544</v>
      </c>
      <c r="I178" s="203" t="s">
        <v>480</v>
      </c>
      <c r="J178" s="165"/>
      <c r="K178" s="262" t="str">
        <f>AggregatedDataFile!AV2</f>
        <v>See comment for breakdown</v>
      </c>
      <c r="L178" s="208" t="s">
        <v>480</v>
      </c>
      <c r="M178" s="154" t="s">
        <v>499</v>
      </c>
      <c r="N178" s="154" t="s">
        <v>545</v>
      </c>
      <c r="O178" s="203" t="s">
        <v>480</v>
      </c>
      <c r="P178" s="164"/>
      <c r="Q178" s="221" t="str">
        <f>AggregatedDataFile!AV3</f>
        <v>See comment for breakdown</v>
      </c>
      <c r="R178" s="208" t="s">
        <v>480</v>
      </c>
      <c r="S178" s="154" t="s">
        <v>543</v>
      </c>
      <c r="T178" s="154" t="s">
        <v>546</v>
      </c>
      <c r="U178" s="203" t="s">
        <v>480</v>
      </c>
      <c r="V178" s="164"/>
      <c r="W178" s="221">
        <f>AggregatedDataFile!AV4</f>
        <v>0</v>
      </c>
      <c r="X178" s="208" t="s">
        <v>480</v>
      </c>
      <c r="Y178" s="210"/>
      <c r="Z178" s="210"/>
      <c r="AA178" s="209" t="s">
        <v>480</v>
      </c>
      <c r="AB178" s="211"/>
      <c r="AC178" s="212"/>
      <c r="AD178" s="208" t="s">
        <v>480</v>
      </c>
      <c r="AE178" s="210"/>
      <c r="AF178" s="210"/>
      <c r="AG178" s="203" t="s">
        <v>480</v>
      </c>
      <c r="AH178" s="212"/>
      <c r="AI178" s="212"/>
      <c r="AJ178" s="208" t="s">
        <v>480</v>
      </c>
      <c r="AK178" s="210"/>
      <c r="AL178" s="210"/>
      <c r="AM178" s="209" t="s">
        <v>480</v>
      </c>
      <c r="AN178" s="212"/>
      <c r="AO178" s="212"/>
      <c r="AP178" s="208" t="s">
        <v>480</v>
      </c>
    </row>
    <row r="179" spans="1:42" ht="81.599999999999994" customHeight="1" thickBot="1">
      <c r="A179" s="247">
        <f t="shared" si="2"/>
        <v>44834</v>
      </c>
      <c r="B179" s="175" t="s">
        <v>69</v>
      </c>
      <c r="C179" s="176" t="s">
        <v>619</v>
      </c>
      <c r="D179" s="176" t="s">
        <v>619</v>
      </c>
      <c r="E179" s="177" t="s">
        <v>518</v>
      </c>
      <c r="F179" s="154" t="str">
        <f>AggregatedDataFile!B5</f>
        <v>CCP</v>
      </c>
      <c r="G179" s="154" t="str">
        <f>AggregatedDataFile!C5</f>
        <v>Nasdaq Clearing</v>
      </c>
      <c r="H179" s="154" t="str">
        <f>AggregatedDataFile!$D$5</f>
        <v>SEK</v>
      </c>
      <c r="I179" s="203" t="s">
        <v>480</v>
      </c>
      <c r="J179" s="169" t="s">
        <v>522</v>
      </c>
      <c r="K179" s="290">
        <f>AggregatedDataFile!$AW$5</f>
        <v>5903856650.5452251</v>
      </c>
      <c r="L179" s="208" t="s">
        <v>480</v>
      </c>
      <c r="M179" s="210"/>
      <c r="N179" s="210"/>
      <c r="O179" s="203" t="s">
        <v>480</v>
      </c>
      <c r="P179" s="228"/>
      <c r="Q179" s="293"/>
      <c r="R179" s="208" t="s">
        <v>480</v>
      </c>
      <c r="S179" s="210"/>
      <c r="T179" s="210"/>
      <c r="U179" s="203" t="s">
        <v>480</v>
      </c>
      <c r="V179" s="228"/>
      <c r="W179" s="293"/>
      <c r="X179" s="208" t="s">
        <v>480</v>
      </c>
      <c r="Y179" s="210"/>
      <c r="Z179" s="210"/>
      <c r="AA179" s="209" t="s">
        <v>480</v>
      </c>
      <c r="AB179" s="211"/>
      <c r="AC179" s="212"/>
      <c r="AD179" s="208" t="s">
        <v>480</v>
      </c>
      <c r="AE179" s="210"/>
      <c r="AF179" s="210"/>
      <c r="AG179" s="203" t="s">
        <v>480</v>
      </c>
      <c r="AH179" s="212"/>
      <c r="AI179" s="212"/>
      <c r="AJ179" s="208" t="s">
        <v>480</v>
      </c>
      <c r="AK179" s="210"/>
      <c r="AL179" s="210"/>
      <c r="AM179" s="209" t="s">
        <v>480</v>
      </c>
      <c r="AN179" s="212"/>
      <c r="AO179" s="212"/>
      <c r="AP179" s="208" t="s">
        <v>480</v>
      </c>
    </row>
    <row r="180" spans="1:42" ht="81.599999999999994" customHeight="1" thickBot="1">
      <c r="A180" s="246">
        <f t="shared" si="2"/>
        <v>44834</v>
      </c>
      <c r="B180" s="172" t="s">
        <v>70</v>
      </c>
      <c r="C180" s="173" t="s">
        <v>6</v>
      </c>
      <c r="D180" s="173" t="s">
        <v>6</v>
      </c>
      <c r="E180" s="174" t="s">
        <v>518</v>
      </c>
      <c r="F180" s="154" t="str">
        <f>AggregatedDataFile!B6</f>
        <v>CCP</v>
      </c>
      <c r="G180" s="154" t="str">
        <f>AggregatedDataFile!C6</f>
        <v>Nasdaq Clearing</v>
      </c>
      <c r="H180" s="154" t="str">
        <f>AggregatedDataFile!$D$5</f>
        <v>SEK</v>
      </c>
      <c r="I180" s="203" t="s">
        <v>480</v>
      </c>
      <c r="J180" s="169" t="s">
        <v>522</v>
      </c>
      <c r="K180" s="262">
        <f>AggregatedDataFile!AX5</f>
        <v>18294095375.903484</v>
      </c>
      <c r="L180" s="208" t="s">
        <v>480</v>
      </c>
      <c r="M180" s="210"/>
      <c r="N180" s="210"/>
      <c r="O180" s="203" t="s">
        <v>480</v>
      </c>
      <c r="P180" s="228"/>
      <c r="Q180" s="293"/>
      <c r="R180" s="208" t="s">
        <v>480</v>
      </c>
      <c r="S180" s="210"/>
      <c r="T180" s="210"/>
      <c r="U180" s="203" t="s">
        <v>480</v>
      </c>
      <c r="V180" s="228"/>
      <c r="W180" s="293"/>
      <c r="X180" s="208" t="s">
        <v>480</v>
      </c>
      <c r="Y180" s="210"/>
      <c r="Z180" s="210"/>
      <c r="AA180" s="209" t="s">
        <v>480</v>
      </c>
      <c r="AB180" s="211"/>
      <c r="AC180" s="212"/>
      <c r="AD180" s="208" t="s">
        <v>480</v>
      </c>
      <c r="AE180" s="210"/>
      <c r="AF180" s="210"/>
      <c r="AG180" s="203" t="s">
        <v>480</v>
      </c>
      <c r="AH180" s="212"/>
      <c r="AI180" s="212"/>
      <c r="AJ180" s="208" t="s">
        <v>480</v>
      </c>
      <c r="AK180" s="210"/>
      <c r="AL180" s="210"/>
      <c r="AM180" s="209" t="s">
        <v>480</v>
      </c>
      <c r="AN180" s="212"/>
      <c r="AO180" s="212"/>
      <c r="AP180" s="208" t="s">
        <v>480</v>
      </c>
    </row>
    <row r="181" spans="1:42" ht="81.599999999999994" customHeight="1" thickBot="1">
      <c r="A181" s="247">
        <f t="shared" si="2"/>
        <v>44834</v>
      </c>
      <c r="B181" s="175" t="s">
        <v>71</v>
      </c>
      <c r="C181" s="176" t="s">
        <v>72</v>
      </c>
      <c r="D181" s="176" t="s">
        <v>72</v>
      </c>
      <c r="E181" s="177" t="s">
        <v>518</v>
      </c>
      <c r="F181" s="154" t="s">
        <v>497</v>
      </c>
      <c r="G181" s="154" t="s">
        <v>542</v>
      </c>
      <c r="H181" s="154" t="s">
        <v>544</v>
      </c>
      <c r="I181" s="203" t="s">
        <v>480</v>
      </c>
      <c r="J181" s="165"/>
      <c r="K181" s="262">
        <f>AggregatedDataFile!AY2</f>
        <v>756642996.13557303</v>
      </c>
      <c r="L181" s="208" t="s">
        <v>480</v>
      </c>
      <c r="M181" s="154" t="s">
        <v>499</v>
      </c>
      <c r="N181" s="154" t="s">
        <v>545</v>
      </c>
      <c r="O181" s="203" t="s">
        <v>480</v>
      </c>
      <c r="P181" s="164"/>
      <c r="Q181" s="221">
        <f>AggregatedDataFile!AY3</f>
        <v>1241738786.325717</v>
      </c>
      <c r="R181" s="208" t="s">
        <v>480</v>
      </c>
      <c r="S181" s="154" t="s">
        <v>543</v>
      </c>
      <c r="T181" s="154" t="s">
        <v>546</v>
      </c>
      <c r="U181" s="203" t="s">
        <v>480</v>
      </c>
      <c r="V181" s="164"/>
      <c r="W181" s="221">
        <f>AggregatedDataFile!AY4</f>
        <v>16847274.005699001</v>
      </c>
      <c r="X181" s="208" t="s">
        <v>480</v>
      </c>
      <c r="Y181" s="210"/>
      <c r="Z181" s="210"/>
      <c r="AA181" s="209" t="s">
        <v>480</v>
      </c>
      <c r="AB181" s="211"/>
      <c r="AC181" s="212"/>
      <c r="AD181" s="208" t="s">
        <v>480</v>
      </c>
      <c r="AE181" s="210"/>
      <c r="AF181" s="210"/>
      <c r="AG181" s="203" t="s">
        <v>480</v>
      </c>
      <c r="AH181" s="212"/>
      <c r="AI181" s="212"/>
      <c r="AJ181" s="208" t="s">
        <v>480</v>
      </c>
      <c r="AK181" s="210"/>
      <c r="AL181" s="210"/>
      <c r="AM181" s="209" t="s">
        <v>480</v>
      </c>
      <c r="AN181" s="212"/>
      <c r="AO181" s="212"/>
      <c r="AP181" s="208" t="s">
        <v>480</v>
      </c>
    </row>
    <row r="182" spans="1:42" ht="81.599999999999994" customHeight="1" thickBot="1">
      <c r="A182" s="256">
        <f t="shared" si="2"/>
        <v>44834</v>
      </c>
      <c r="B182" s="190" t="s">
        <v>76</v>
      </c>
      <c r="C182" s="191" t="s">
        <v>206</v>
      </c>
      <c r="D182" s="191" t="s">
        <v>73</v>
      </c>
      <c r="E182" s="192" t="s">
        <v>445</v>
      </c>
      <c r="F182" s="154" t="str">
        <f>AggregatedDataFile!B8</f>
        <v>CCP</v>
      </c>
      <c r="G182" s="154" t="str">
        <f>AggregatedDataFile!C8</f>
        <v>Nasdaq Clearing</v>
      </c>
      <c r="H182" s="154" t="str">
        <f>AggregatedDataFile!$D$5</f>
        <v>SEK</v>
      </c>
      <c r="I182" s="203" t="s">
        <v>480</v>
      </c>
      <c r="J182" s="169" t="s">
        <v>522</v>
      </c>
      <c r="K182" s="149" t="str">
        <f>AggregatedDataFile!AZ5</f>
        <v>Yes, Cover 2</v>
      </c>
      <c r="L182" s="208" t="s">
        <v>480</v>
      </c>
      <c r="M182" s="210"/>
      <c r="N182" s="210"/>
      <c r="O182" s="203" t="s">
        <v>480</v>
      </c>
      <c r="P182" s="228"/>
      <c r="Q182" s="212"/>
      <c r="R182" s="208" t="s">
        <v>480</v>
      </c>
      <c r="S182" s="210"/>
      <c r="T182" s="210"/>
      <c r="U182" s="203" t="s">
        <v>480</v>
      </c>
      <c r="V182" s="228"/>
      <c r="W182" s="212"/>
      <c r="X182" s="208" t="s">
        <v>480</v>
      </c>
      <c r="Y182" s="210"/>
      <c r="Z182" s="210"/>
      <c r="AA182" s="209" t="s">
        <v>480</v>
      </c>
      <c r="AB182" s="211"/>
      <c r="AC182" s="212"/>
      <c r="AD182" s="208" t="s">
        <v>480</v>
      </c>
      <c r="AE182" s="210"/>
      <c r="AF182" s="210"/>
      <c r="AG182" s="203" t="s">
        <v>480</v>
      </c>
      <c r="AH182" s="212"/>
      <c r="AI182" s="212"/>
      <c r="AJ182" s="208" t="s">
        <v>480</v>
      </c>
      <c r="AK182" s="210"/>
      <c r="AL182" s="210"/>
      <c r="AM182" s="209" t="s">
        <v>480</v>
      </c>
      <c r="AN182" s="212"/>
      <c r="AO182" s="212"/>
      <c r="AP182" s="208" t="s">
        <v>480</v>
      </c>
    </row>
    <row r="183" spans="1:42" ht="81.599999999999994" customHeight="1">
      <c r="A183" s="257">
        <f t="shared" si="2"/>
        <v>44834</v>
      </c>
      <c r="B183" s="193" t="s">
        <v>77</v>
      </c>
      <c r="C183" s="194" t="s">
        <v>206</v>
      </c>
      <c r="D183" s="194" t="s">
        <v>391</v>
      </c>
      <c r="E183" s="195" t="s">
        <v>518</v>
      </c>
      <c r="F183" s="204" t="str">
        <f>Nasdaq_DataFile_7_1_2022_Q3!$B$2</f>
        <v>CCP</v>
      </c>
      <c r="G183" s="154" t="str">
        <f>Nasdaq_DataFile_7_1_2022_Q3!$C$2</f>
        <v>Nasdaq Clearing</v>
      </c>
      <c r="H183" s="205" t="str">
        <f>Nasdaq_DataFile_7_1_2022_Q3!$E$2</f>
        <v>SEK</v>
      </c>
      <c r="I183" s="203" t="s">
        <v>480</v>
      </c>
      <c r="J183" s="165" t="s">
        <v>337</v>
      </c>
      <c r="K183" s="262">
        <f>Nasdaq_DataFile_7_1_2022_Q3!F2</f>
        <v>15277.78</v>
      </c>
      <c r="L183" s="208" t="s">
        <v>480</v>
      </c>
      <c r="M183" s="154" t="str">
        <f>Nasdaq_DataFile_7_1_2022_Q3!$C$2</f>
        <v>Nasdaq Clearing</v>
      </c>
      <c r="N183" s="205" t="str">
        <f>Nasdaq_DataFile_7_1_2022_Q3!$E$4</f>
        <v>DKK</v>
      </c>
      <c r="O183" s="203" t="s">
        <v>480</v>
      </c>
      <c r="P183" s="164" t="s">
        <v>337</v>
      </c>
      <c r="Q183" s="221">
        <f>Nasdaq_DataFile_7_1_2022_Q3!F4</f>
        <v>677609.48</v>
      </c>
      <c r="R183" s="208" t="s">
        <v>480</v>
      </c>
      <c r="S183" s="154" t="str">
        <f>Nasdaq_DataFile_7_1_2022_Q3!$C$2</f>
        <v>Nasdaq Clearing</v>
      </c>
      <c r="T183" s="205" t="str">
        <f>Nasdaq_DataFile_7_1_2022_Q3!$E$6</f>
        <v>USD</v>
      </c>
      <c r="U183" s="203" t="s">
        <v>480</v>
      </c>
      <c r="V183" s="164" t="s">
        <v>337</v>
      </c>
      <c r="W183" s="221">
        <f>Nasdaq_DataFile_7_1_2022_Q3!F6</f>
        <v>0</v>
      </c>
      <c r="X183" s="208" t="s">
        <v>480</v>
      </c>
      <c r="Y183" s="210"/>
      <c r="Z183" s="210"/>
      <c r="AA183" s="209" t="s">
        <v>480</v>
      </c>
      <c r="AB183" s="211"/>
      <c r="AC183" s="212"/>
      <c r="AD183" s="208" t="s">
        <v>480</v>
      </c>
      <c r="AE183" s="210"/>
      <c r="AF183" s="210"/>
      <c r="AG183" s="203" t="s">
        <v>480</v>
      </c>
      <c r="AH183" s="212"/>
      <c r="AI183" s="212"/>
      <c r="AJ183" s="208" t="s">
        <v>480</v>
      </c>
      <c r="AK183" s="210"/>
      <c r="AL183" s="210"/>
      <c r="AM183" s="209" t="s">
        <v>480</v>
      </c>
      <c r="AN183" s="212"/>
      <c r="AO183" s="212"/>
      <c r="AP183" s="208" t="s">
        <v>480</v>
      </c>
    </row>
    <row r="184" spans="1:42" ht="81.599999999999994" customHeight="1" thickBot="1">
      <c r="A184" s="254">
        <f t="shared" si="2"/>
        <v>44834</v>
      </c>
      <c r="B184" s="184" t="s">
        <v>77</v>
      </c>
      <c r="C184" s="185" t="s">
        <v>206</v>
      </c>
      <c r="D184" s="185" t="s">
        <v>391</v>
      </c>
      <c r="E184" s="186" t="s">
        <v>518</v>
      </c>
      <c r="F184" s="204" t="str">
        <f>Nasdaq_DataFile_7_1_2022_Q3!$B$3</f>
        <v>CCP</v>
      </c>
      <c r="G184" s="154" t="str">
        <f>Nasdaq_DataFile_7_1_2022_Q3!$C$2</f>
        <v>Nasdaq Clearing</v>
      </c>
      <c r="H184" s="205" t="str">
        <f>Nasdaq_DataFile_7_1_2022_Q3!$E$3</f>
        <v>EUR</v>
      </c>
      <c r="I184" s="203" t="s">
        <v>480</v>
      </c>
      <c r="J184" s="165" t="s">
        <v>337</v>
      </c>
      <c r="K184" s="262">
        <f>Nasdaq_DataFile_7_1_2022_Q3!F3</f>
        <v>8091257443.9799995</v>
      </c>
      <c r="L184" s="208" t="s">
        <v>480</v>
      </c>
      <c r="M184" s="154" t="str">
        <f>Nasdaq_DataFile_7_1_2022_Q3!$C$2</f>
        <v>Nasdaq Clearing</v>
      </c>
      <c r="N184" s="205" t="str">
        <f>Nasdaq_DataFile_7_1_2022_Q3!$E$5</f>
        <v>NOK</v>
      </c>
      <c r="O184" s="203" t="s">
        <v>480</v>
      </c>
      <c r="P184" s="164" t="s">
        <v>337</v>
      </c>
      <c r="Q184" s="221">
        <f>Nasdaq_DataFile_7_1_2022_Q3!F5</f>
        <v>0</v>
      </c>
      <c r="R184" s="208" t="s">
        <v>480</v>
      </c>
      <c r="S184" s="154" t="str">
        <f>Nasdaq_DataFile_7_1_2022_Q3!$C$2</f>
        <v>Nasdaq Clearing</v>
      </c>
      <c r="T184" s="205" t="str">
        <f>Nasdaq_DataFile_7_1_2022_Q3!$E$7</f>
        <v>GBP</v>
      </c>
      <c r="U184" s="203" t="s">
        <v>480</v>
      </c>
      <c r="V184" s="164" t="s">
        <v>337</v>
      </c>
      <c r="W184" s="221">
        <f>Nasdaq_DataFile_7_1_2022_Q3!F7</f>
        <v>0</v>
      </c>
      <c r="X184" s="208" t="s">
        <v>480</v>
      </c>
      <c r="Y184" s="210"/>
      <c r="Z184" s="210"/>
      <c r="AA184" s="209" t="s">
        <v>480</v>
      </c>
      <c r="AB184" s="211"/>
      <c r="AC184" s="212"/>
      <c r="AD184" s="208" t="s">
        <v>480</v>
      </c>
      <c r="AE184" s="210"/>
      <c r="AF184" s="210"/>
      <c r="AG184" s="203" t="s">
        <v>480</v>
      </c>
      <c r="AH184" s="212"/>
      <c r="AI184" s="212"/>
      <c r="AJ184" s="208" t="s">
        <v>480</v>
      </c>
      <c r="AK184" s="210"/>
      <c r="AL184" s="210"/>
      <c r="AM184" s="209" t="s">
        <v>480</v>
      </c>
      <c r="AN184" s="212"/>
      <c r="AO184" s="212"/>
      <c r="AP184" s="208" t="s">
        <v>480</v>
      </c>
    </row>
    <row r="185" spans="1:42" ht="81.599999999999994" customHeight="1">
      <c r="A185" s="250">
        <f t="shared" si="2"/>
        <v>44834</v>
      </c>
      <c r="B185" s="152" t="s">
        <v>78</v>
      </c>
      <c r="C185" s="178" t="s">
        <v>206</v>
      </c>
      <c r="D185" s="178" t="s">
        <v>392</v>
      </c>
      <c r="E185" s="179" t="s">
        <v>518</v>
      </c>
      <c r="F185" s="204" t="str">
        <f>Nasdaq_DataFile_7_1_2022_Q3!$B$2</f>
        <v>CCP</v>
      </c>
      <c r="G185" s="154" t="str">
        <f>Nasdaq_DataFile_7_1_2022_Q3!$C$2</f>
        <v>Nasdaq Clearing</v>
      </c>
      <c r="H185" s="205" t="str">
        <f>Nasdaq_DataFile_7_1_2022_Q3!$E$2</f>
        <v>SEK</v>
      </c>
      <c r="I185" s="203" t="s">
        <v>480</v>
      </c>
      <c r="J185" s="165" t="s">
        <v>337</v>
      </c>
      <c r="K185" s="262">
        <f>Nasdaq_DataFile_7_1_2022_Q3!G2</f>
        <v>0</v>
      </c>
      <c r="L185" s="208" t="s">
        <v>480</v>
      </c>
      <c r="M185" s="154" t="str">
        <f>Nasdaq_DataFile_7_1_2022_Q3!$C$2</f>
        <v>Nasdaq Clearing</v>
      </c>
      <c r="N185" s="205" t="str">
        <f>Nasdaq_DataFile_7_1_2022_Q3!$E$4</f>
        <v>DKK</v>
      </c>
      <c r="O185" s="203" t="s">
        <v>480</v>
      </c>
      <c r="P185" s="164" t="s">
        <v>337</v>
      </c>
      <c r="Q185" s="221">
        <f>Nasdaq_DataFile_7_1_2022_Q3!G4</f>
        <v>0</v>
      </c>
      <c r="R185" s="208" t="s">
        <v>480</v>
      </c>
      <c r="S185" s="154" t="str">
        <f>Nasdaq_DataFile_7_1_2022_Q3!$C$2</f>
        <v>Nasdaq Clearing</v>
      </c>
      <c r="T185" s="205" t="str">
        <f>Nasdaq_DataFile_7_1_2022_Q3!$E$6</f>
        <v>USD</v>
      </c>
      <c r="U185" s="203" t="s">
        <v>480</v>
      </c>
      <c r="V185" s="164" t="s">
        <v>337</v>
      </c>
      <c r="W185" s="221">
        <f>Nasdaq_DataFile_7_1_2022_Q3!G6</f>
        <v>0</v>
      </c>
      <c r="X185" s="208" t="s">
        <v>480</v>
      </c>
      <c r="Y185" s="210"/>
      <c r="Z185" s="210"/>
      <c r="AA185" s="209" t="s">
        <v>480</v>
      </c>
      <c r="AB185" s="211"/>
      <c r="AC185" s="212"/>
      <c r="AD185" s="208" t="s">
        <v>480</v>
      </c>
      <c r="AE185" s="210"/>
      <c r="AF185" s="210"/>
      <c r="AG185" s="203" t="s">
        <v>480</v>
      </c>
      <c r="AH185" s="212"/>
      <c r="AI185" s="212"/>
      <c r="AJ185" s="208" t="s">
        <v>480</v>
      </c>
      <c r="AK185" s="210"/>
      <c r="AL185" s="210"/>
      <c r="AM185" s="209" t="s">
        <v>480</v>
      </c>
      <c r="AN185" s="212"/>
      <c r="AO185" s="212"/>
      <c r="AP185" s="208" t="s">
        <v>480</v>
      </c>
    </row>
    <row r="186" spans="1:42" ht="81.599999999999994" customHeight="1" thickBot="1">
      <c r="A186" s="251">
        <f t="shared" si="2"/>
        <v>44834</v>
      </c>
      <c r="B186" s="167" t="s">
        <v>78</v>
      </c>
      <c r="C186" s="180" t="s">
        <v>206</v>
      </c>
      <c r="D186" s="180" t="s">
        <v>392</v>
      </c>
      <c r="E186" s="181" t="s">
        <v>518</v>
      </c>
      <c r="F186" s="204" t="str">
        <f>Nasdaq_DataFile_7_1_2022_Q3!$B$3</f>
        <v>CCP</v>
      </c>
      <c r="G186" s="154" t="str">
        <f>Nasdaq_DataFile_7_1_2022_Q3!$C$2</f>
        <v>Nasdaq Clearing</v>
      </c>
      <c r="H186" s="205" t="str">
        <f>Nasdaq_DataFile_7_1_2022_Q3!$E$3</f>
        <v>EUR</v>
      </c>
      <c r="I186" s="203" t="s">
        <v>480</v>
      </c>
      <c r="J186" s="165" t="s">
        <v>337</v>
      </c>
      <c r="K186" s="262">
        <f>Nasdaq_DataFile_7_1_2022_Q3!G3</f>
        <v>0</v>
      </c>
      <c r="L186" s="208" t="s">
        <v>480</v>
      </c>
      <c r="M186" s="154" t="str">
        <f>Nasdaq_DataFile_7_1_2022_Q3!$C$2</f>
        <v>Nasdaq Clearing</v>
      </c>
      <c r="N186" s="205" t="str">
        <f>Nasdaq_DataFile_7_1_2022_Q3!$E$5</f>
        <v>NOK</v>
      </c>
      <c r="O186" s="203" t="s">
        <v>480</v>
      </c>
      <c r="P186" s="164" t="s">
        <v>337</v>
      </c>
      <c r="Q186" s="221">
        <f>Nasdaq_DataFile_7_1_2022_Q3!G5</f>
        <v>0</v>
      </c>
      <c r="R186" s="208" t="s">
        <v>480</v>
      </c>
      <c r="S186" s="154" t="str">
        <f>Nasdaq_DataFile_7_1_2022_Q3!$C$2</f>
        <v>Nasdaq Clearing</v>
      </c>
      <c r="T186" s="205" t="str">
        <f>Nasdaq_DataFile_7_1_2022_Q3!$E$7</f>
        <v>GBP</v>
      </c>
      <c r="U186" s="203" t="s">
        <v>480</v>
      </c>
      <c r="V186" s="164" t="s">
        <v>337</v>
      </c>
      <c r="W186" s="221">
        <f>Nasdaq_DataFile_7_1_2022_Q3!G7</f>
        <v>0</v>
      </c>
      <c r="X186" s="208" t="s">
        <v>480</v>
      </c>
      <c r="Y186" s="210"/>
      <c r="Z186" s="210"/>
      <c r="AA186" s="209" t="s">
        <v>480</v>
      </c>
      <c r="AB186" s="211"/>
      <c r="AC186" s="212"/>
      <c r="AD186" s="208" t="s">
        <v>480</v>
      </c>
      <c r="AE186" s="210"/>
      <c r="AF186" s="210"/>
      <c r="AG186" s="203" t="s">
        <v>480</v>
      </c>
      <c r="AH186" s="212"/>
      <c r="AI186" s="212"/>
      <c r="AJ186" s="208" t="s">
        <v>480</v>
      </c>
      <c r="AK186" s="210"/>
      <c r="AL186" s="210"/>
      <c r="AM186" s="209" t="s">
        <v>480</v>
      </c>
      <c r="AN186" s="212"/>
      <c r="AO186" s="212"/>
      <c r="AP186" s="208" t="s">
        <v>480</v>
      </c>
    </row>
    <row r="187" spans="1:42" ht="81.599999999999994" customHeight="1">
      <c r="A187" s="255">
        <f t="shared" si="2"/>
        <v>44834</v>
      </c>
      <c r="B187" s="187" t="s">
        <v>79</v>
      </c>
      <c r="C187" s="188" t="s">
        <v>206</v>
      </c>
      <c r="D187" s="188" t="s">
        <v>393</v>
      </c>
      <c r="E187" s="189" t="s">
        <v>518</v>
      </c>
      <c r="F187" s="204" t="str">
        <f>Nasdaq_DataFile_7_1_2022_Q3!$B$2</f>
        <v>CCP</v>
      </c>
      <c r="G187" s="154" t="str">
        <f>Nasdaq_DataFile_7_1_2022_Q3!$C$2</f>
        <v>Nasdaq Clearing</v>
      </c>
      <c r="H187" s="205" t="str">
        <f>Nasdaq_DataFile_7_1_2022_Q3!$E$2</f>
        <v>SEK</v>
      </c>
      <c r="I187" s="203" t="s">
        <v>480</v>
      </c>
      <c r="J187" s="165" t="s">
        <v>337</v>
      </c>
      <c r="K187" s="262">
        <f>Nasdaq_DataFile_7_1_2022_Q3!H2</f>
        <v>631639555.45000005</v>
      </c>
      <c r="L187" s="208" t="s">
        <v>480</v>
      </c>
      <c r="M187" s="154" t="str">
        <f>Nasdaq_DataFile_7_1_2022_Q3!$C$2</f>
        <v>Nasdaq Clearing</v>
      </c>
      <c r="N187" s="205" t="str">
        <f>Nasdaq_DataFile_7_1_2022_Q3!$E$4</f>
        <v>DKK</v>
      </c>
      <c r="O187" s="203" t="s">
        <v>480</v>
      </c>
      <c r="P187" s="164" t="s">
        <v>337</v>
      </c>
      <c r="Q187" s="221">
        <f>Nasdaq_DataFile_7_1_2022_Q3!H4</f>
        <v>-1290231880.8499999</v>
      </c>
      <c r="R187" s="208" t="s">
        <v>480</v>
      </c>
      <c r="S187" s="154" t="str">
        <f>Nasdaq_DataFile_7_1_2022_Q3!$C$2</f>
        <v>Nasdaq Clearing</v>
      </c>
      <c r="T187" s="205" t="str">
        <f>Nasdaq_DataFile_7_1_2022_Q3!$E$6</f>
        <v>USD</v>
      </c>
      <c r="U187" s="203" t="s">
        <v>480</v>
      </c>
      <c r="V187" s="164" t="s">
        <v>337</v>
      </c>
      <c r="W187" s="221">
        <f>Nasdaq_DataFile_7_1_2022_Q3!H6</f>
        <v>107658284.86</v>
      </c>
      <c r="X187" s="208" t="s">
        <v>480</v>
      </c>
      <c r="Y187" s="210"/>
      <c r="Z187" s="210"/>
      <c r="AA187" s="209" t="s">
        <v>480</v>
      </c>
      <c r="AB187" s="211"/>
      <c r="AC187" s="212"/>
      <c r="AD187" s="208" t="s">
        <v>480</v>
      </c>
      <c r="AE187" s="210"/>
      <c r="AF187" s="210"/>
      <c r="AG187" s="203" t="s">
        <v>480</v>
      </c>
      <c r="AH187" s="212"/>
      <c r="AI187" s="212"/>
      <c r="AJ187" s="208" t="s">
        <v>480</v>
      </c>
      <c r="AK187" s="210"/>
      <c r="AL187" s="210"/>
      <c r="AM187" s="209" t="s">
        <v>480</v>
      </c>
      <c r="AN187" s="212"/>
      <c r="AO187" s="212"/>
      <c r="AP187" s="208" t="s">
        <v>480</v>
      </c>
    </row>
    <row r="188" spans="1:42" ht="81.599999999999994" customHeight="1" thickBot="1">
      <c r="A188" s="258">
        <f t="shared" si="2"/>
        <v>44834</v>
      </c>
      <c r="B188" s="166" t="s">
        <v>79</v>
      </c>
      <c r="C188" s="196" t="s">
        <v>206</v>
      </c>
      <c r="D188" s="196" t="s">
        <v>393</v>
      </c>
      <c r="E188" s="197" t="s">
        <v>518</v>
      </c>
      <c r="F188" s="204" t="str">
        <f>Nasdaq_DataFile_7_1_2022_Q3!$B$3</f>
        <v>CCP</v>
      </c>
      <c r="G188" s="154" t="str">
        <f>Nasdaq_DataFile_7_1_2022_Q3!$C$2</f>
        <v>Nasdaq Clearing</v>
      </c>
      <c r="H188" s="205" t="str">
        <f>Nasdaq_DataFile_7_1_2022_Q3!$E$3</f>
        <v>EUR</v>
      </c>
      <c r="I188" s="203" t="s">
        <v>480</v>
      </c>
      <c r="J188" s="165" t="s">
        <v>337</v>
      </c>
      <c r="K188" s="262">
        <f>Nasdaq_DataFile_7_1_2022_Q3!H3</f>
        <v>0</v>
      </c>
      <c r="L188" s="208" t="s">
        <v>480</v>
      </c>
      <c r="M188" s="154" t="str">
        <f>Nasdaq_DataFile_7_1_2022_Q3!$C$2</f>
        <v>Nasdaq Clearing</v>
      </c>
      <c r="N188" s="205" t="str">
        <f>Nasdaq_DataFile_7_1_2022_Q3!$E$5</f>
        <v>NOK</v>
      </c>
      <c r="O188" s="203" t="s">
        <v>480</v>
      </c>
      <c r="P188" s="164" t="s">
        <v>337</v>
      </c>
      <c r="Q188" s="221">
        <f>Nasdaq_DataFile_7_1_2022_Q3!H5</f>
        <v>1139354670.6600001</v>
      </c>
      <c r="R188" s="208" t="s">
        <v>480</v>
      </c>
      <c r="S188" s="154" t="str">
        <f>Nasdaq_DataFile_7_1_2022_Q3!$C$2</f>
        <v>Nasdaq Clearing</v>
      </c>
      <c r="T188" s="205" t="str">
        <f>Nasdaq_DataFile_7_1_2022_Q3!$E$7</f>
        <v>GBP</v>
      </c>
      <c r="U188" s="203" t="s">
        <v>480</v>
      </c>
      <c r="V188" s="164" t="s">
        <v>337</v>
      </c>
      <c r="W188" s="221">
        <f>Nasdaq_DataFile_7_1_2022_Q3!H7</f>
        <v>0</v>
      </c>
      <c r="X188" s="208" t="s">
        <v>480</v>
      </c>
      <c r="Y188" s="210"/>
      <c r="Z188" s="210"/>
      <c r="AA188" s="209" t="s">
        <v>480</v>
      </c>
      <c r="AB188" s="211"/>
      <c r="AC188" s="212"/>
      <c r="AD188" s="208" t="s">
        <v>480</v>
      </c>
      <c r="AE188" s="210"/>
      <c r="AF188" s="210"/>
      <c r="AG188" s="203" t="s">
        <v>480</v>
      </c>
      <c r="AH188" s="212"/>
      <c r="AI188" s="212"/>
      <c r="AJ188" s="208" t="s">
        <v>480</v>
      </c>
      <c r="AK188" s="210"/>
      <c r="AL188" s="210"/>
      <c r="AM188" s="209" t="s">
        <v>480</v>
      </c>
      <c r="AN188" s="212"/>
      <c r="AO188" s="212"/>
      <c r="AP188" s="208" t="s">
        <v>480</v>
      </c>
    </row>
    <row r="189" spans="1:42" ht="81.599999999999994" customHeight="1">
      <c r="A189" s="250">
        <f t="shared" si="2"/>
        <v>44834</v>
      </c>
      <c r="B189" s="152" t="s">
        <v>80</v>
      </c>
      <c r="C189" s="178" t="s">
        <v>206</v>
      </c>
      <c r="D189" s="178" t="s">
        <v>394</v>
      </c>
      <c r="E189" s="179" t="s">
        <v>518</v>
      </c>
      <c r="F189" s="204" t="str">
        <f>Nasdaq_DataFile_7_1_2022_Q3!$B$2</f>
        <v>CCP</v>
      </c>
      <c r="G189" s="154" t="str">
        <f>Nasdaq_DataFile_7_1_2022_Q3!$C$2</f>
        <v>Nasdaq Clearing</v>
      </c>
      <c r="H189" s="205" t="str">
        <f>Nasdaq_DataFile_7_1_2022_Q3!$E$2</f>
        <v>SEK</v>
      </c>
      <c r="I189" s="203" t="s">
        <v>480</v>
      </c>
      <c r="J189" s="165" t="s">
        <v>337</v>
      </c>
      <c r="K189" s="262">
        <f>Nasdaq_DataFile_7_1_2022_Q3!I2</f>
        <v>1945720.75</v>
      </c>
      <c r="L189" s="208" t="s">
        <v>480</v>
      </c>
      <c r="M189" s="154" t="str">
        <f>Nasdaq_DataFile_7_1_2022_Q3!$C$2</f>
        <v>Nasdaq Clearing</v>
      </c>
      <c r="N189" s="205" t="str">
        <f>Nasdaq_DataFile_7_1_2022_Q3!$E$4</f>
        <v>DKK</v>
      </c>
      <c r="O189" s="203" t="s">
        <v>480</v>
      </c>
      <c r="P189" s="164" t="s">
        <v>337</v>
      </c>
      <c r="Q189" s="221">
        <f>Nasdaq_DataFile_7_1_2022_Q3!I4</f>
        <v>32069706.920000002</v>
      </c>
      <c r="R189" s="208" t="s">
        <v>480</v>
      </c>
      <c r="S189" s="154" t="str">
        <f>Nasdaq_DataFile_7_1_2022_Q3!$C$2</f>
        <v>Nasdaq Clearing</v>
      </c>
      <c r="T189" s="205" t="str">
        <f>Nasdaq_DataFile_7_1_2022_Q3!$E$6</f>
        <v>USD</v>
      </c>
      <c r="U189" s="203" t="s">
        <v>480</v>
      </c>
      <c r="V189" s="164" t="s">
        <v>337</v>
      </c>
      <c r="W189" s="221">
        <f>Nasdaq_DataFile_7_1_2022_Q3!I6</f>
        <v>19716936.380000003</v>
      </c>
      <c r="X189" s="208" t="s">
        <v>480</v>
      </c>
      <c r="Y189" s="210"/>
      <c r="Z189" s="210"/>
      <c r="AA189" s="209" t="s">
        <v>480</v>
      </c>
      <c r="AB189" s="211"/>
      <c r="AC189" s="212"/>
      <c r="AD189" s="208" t="s">
        <v>480</v>
      </c>
      <c r="AE189" s="210"/>
      <c r="AF189" s="210"/>
      <c r="AG189" s="203" t="s">
        <v>480</v>
      </c>
      <c r="AH189" s="212"/>
      <c r="AI189" s="212"/>
      <c r="AJ189" s="208" t="s">
        <v>480</v>
      </c>
      <c r="AK189" s="210"/>
      <c r="AL189" s="210"/>
      <c r="AM189" s="209" t="s">
        <v>480</v>
      </c>
      <c r="AN189" s="212"/>
      <c r="AO189" s="212"/>
      <c r="AP189" s="208" t="s">
        <v>480</v>
      </c>
    </row>
    <row r="190" spans="1:42" ht="81.599999999999994" customHeight="1" thickBot="1">
      <c r="A190" s="251">
        <f t="shared" si="2"/>
        <v>44834</v>
      </c>
      <c r="B190" s="167" t="s">
        <v>80</v>
      </c>
      <c r="C190" s="180" t="s">
        <v>206</v>
      </c>
      <c r="D190" s="180" t="s">
        <v>394</v>
      </c>
      <c r="E190" s="181" t="s">
        <v>518</v>
      </c>
      <c r="F190" s="204" t="str">
        <f>Nasdaq_DataFile_7_1_2022_Q3!$B$3</f>
        <v>CCP</v>
      </c>
      <c r="G190" s="154" t="str">
        <f>Nasdaq_DataFile_7_1_2022_Q3!$C$2</f>
        <v>Nasdaq Clearing</v>
      </c>
      <c r="H190" s="205" t="str">
        <f>Nasdaq_DataFile_7_1_2022_Q3!$E$3</f>
        <v>EUR</v>
      </c>
      <c r="I190" s="203" t="s">
        <v>480</v>
      </c>
      <c r="J190" s="165" t="s">
        <v>337</v>
      </c>
      <c r="K190" s="262">
        <f>Nasdaq_DataFile_7_1_2022_Q3!I3</f>
        <v>40533.769999504089</v>
      </c>
      <c r="L190" s="208" t="s">
        <v>480</v>
      </c>
      <c r="M190" s="154" t="str">
        <f>Nasdaq_DataFile_7_1_2022_Q3!$C$2</f>
        <v>Nasdaq Clearing</v>
      </c>
      <c r="N190" s="205" t="str">
        <f>Nasdaq_DataFile_7_1_2022_Q3!$E$5</f>
        <v>NOK</v>
      </c>
      <c r="O190" s="203" t="s">
        <v>480</v>
      </c>
      <c r="P190" s="164" t="s">
        <v>337</v>
      </c>
      <c r="Q190" s="221">
        <f>Nasdaq_DataFile_7_1_2022_Q3!I5</f>
        <v>24944433.529999997</v>
      </c>
      <c r="R190" s="208" t="s">
        <v>480</v>
      </c>
      <c r="S190" s="154" t="str">
        <f>Nasdaq_DataFile_7_1_2022_Q3!$C$2</f>
        <v>Nasdaq Clearing</v>
      </c>
      <c r="T190" s="205" t="str">
        <f>Nasdaq_DataFile_7_1_2022_Q3!$E$7</f>
        <v>GBP</v>
      </c>
      <c r="U190" s="203" t="s">
        <v>480</v>
      </c>
      <c r="V190" s="164" t="s">
        <v>337</v>
      </c>
      <c r="W190" s="221">
        <f>Nasdaq_DataFile_7_1_2022_Q3!I7</f>
        <v>825.75</v>
      </c>
      <c r="X190" s="208" t="s">
        <v>480</v>
      </c>
      <c r="Y190" s="210"/>
      <c r="Z190" s="210"/>
      <c r="AA190" s="209" t="s">
        <v>480</v>
      </c>
      <c r="AB190" s="211"/>
      <c r="AC190" s="212"/>
      <c r="AD190" s="208" t="s">
        <v>480</v>
      </c>
      <c r="AE190" s="210"/>
      <c r="AF190" s="210"/>
      <c r="AG190" s="203" t="s">
        <v>480</v>
      </c>
      <c r="AH190" s="212"/>
      <c r="AI190" s="212"/>
      <c r="AJ190" s="208" t="s">
        <v>480</v>
      </c>
      <c r="AK190" s="210"/>
      <c r="AL190" s="210"/>
      <c r="AM190" s="209" t="s">
        <v>480</v>
      </c>
      <c r="AN190" s="212"/>
      <c r="AO190" s="212"/>
      <c r="AP190" s="208" t="s">
        <v>480</v>
      </c>
    </row>
    <row r="191" spans="1:42" ht="114.6" customHeight="1">
      <c r="A191" s="248">
        <f t="shared" si="2"/>
        <v>44834</v>
      </c>
      <c r="B191" s="155" t="s">
        <v>81</v>
      </c>
      <c r="C191" s="156" t="s">
        <v>206</v>
      </c>
      <c r="D191" s="156" t="s">
        <v>395</v>
      </c>
      <c r="E191" s="157" t="s">
        <v>518</v>
      </c>
      <c r="F191" s="204" t="str">
        <f>Nasdaq_DataFile_7_1_2022_Q3!$B$2</f>
        <v>CCP</v>
      </c>
      <c r="G191" s="154" t="str">
        <f>Nasdaq_DataFile_7_1_2022_Q3!$C$2</f>
        <v>Nasdaq Clearing</v>
      </c>
      <c r="H191" s="205" t="str">
        <f>Nasdaq_DataFile_7_1_2022_Q3!$E$2</f>
        <v>SEK</v>
      </c>
      <c r="I191" s="203" t="s">
        <v>480</v>
      </c>
      <c r="J191" s="165" t="s">
        <v>337</v>
      </c>
      <c r="K191" s="262">
        <f>Nasdaq_DataFile_7_1_2022_Q3!J2</f>
        <v>0</v>
      </c>
      <c r="L191" s="208" t="s">
        <v>480</v>
      </c>
      <c r="M191" s="154" t="str">
        <f>Nasdaq_DataFile_7_1_2022_Q3!$C$2</f>
        <v>Nasdaq Clearing</v>
      </c>
      <c r="N191" s="205" t="str">
        <f>Nasdaq_DataFile_7_1_2022_Q3!$E$4</f>
        <v>DKK</v>
      </c>
      <c r="O191" s="203" t="s">
        <v>480</v>
      </c>
      <c r="P191" s="164" t="s">
        <v>337</v>
      </c>
      <c r="Q191" s="221">
        <f>Nasdaq_DataFile_7_1_2022_Q3!J4</f>
        <v>0</v>
      </c>
      <c r="R191" s="208" t="s">
        <v>480</v>
      </c>
      <c r="S191" s="154" t="str">
        <f>Nasdaq_DataFile_7_1_2022_Q3!$C$2</f>
        <v>Nasdaq Clearing</v>
      </c>
      <c r="T191" s="205" t="str">
        <f>Nasdaq_DataFile_7_1_2022_Q3!$E$6</f>
        <v>USD</v>
      </c>
      <c r="U191" s="203" t="s">
        <v>480</v>
      </c>
      <c r="V191" s="164" t="s">
        <v>337</v>
      </c>
      <c r="W191" s="221">
        <f>Nasdaq_DataFile_7_1_2022_Q3!J6</f>
        <v>0</v>
      </c>
      <c r="X191" s="208" t="s">
        <v>480</v>
      </c>
      <c r="Y191" s="210"/>
      <c r="Z191" s="210"/>
      <c r="AA191" s="209" t="s">
        <v>480</v>
      </c>
      <c r="AB191" s="211"/>
      <c r="AC191" s="212"/>
      <c r="AD191" s="208" t="s">
        <v>480</v>
      </c>
      <c r="AE191" s="210"/>
      <c r="AF191" s="210"/>
      <c r="AG191" s="203" t="s">
        <v>480</v>
      </c>
      <c r="AH191" s="212"/>
      <c r="AI191" s="212"/>
      <c r="AJ191" s="208" t="s">
        <v>480</v>
      </c>
      <c r="AK191" s="210"/>
      <c r="AL191" s="210"/>
      <c r="AM191" s="209" t="s">
        <v>480</v>
      </c>
      <c r="AN191" s="212"/>
      <c r="AO191" s="212"/>
      <c r="AP191" s="208" t="s">
        <v>480</v>
      </c>
    </row>
    <row r="192" spans="1:42" ht="112.35" customHeight="1" thickBot="1">
      <c r="A192" s="249">
        <f t="shared" si="2"/>
        <v>44834</v>
      </c>
      <c r="B192" s="161" t="s">
        <v>81</v>
      </c>
      <c r="C192" s="162" t="s">
        <v>206</v>
      </c>
      <c r="D192" s="162" t="s">
        <v>395</v>
      </c>
      <c r="E192" s="163" t="s">
        <v>518</v>
      </c>
      <c r="F192" s="204" t="str">
        <f>Nasdaq_DataFile_7_1_2022_Q3!$B$3</f>
        <v>CCP</v>
      </c>
      <c r="G192" s="154" t="str">
        <f>Nasdaq_DataFile_7_1_2022_Q3!$C$2</f>
        <v>Nasdaq Clearing</v>
      </c>
      <c r="H192" s="205" t="str">
        <f>Nasdaq_DataFile_7_1_2022_Q3!$E$3</f>
        <v>EUR</v>
      </c>
      <c r="I192" s="203" t="s">
        <v>480</v>
      </c>
      <c r="J192" s="165" t="s">
        <v>337</v>
      </c>
      <c r="K192" s="262">
        <f>Nasdaq_DataFile_7_1_2022_Q3!J3</f>
        <v>0</v>
      </c>
      <c r="L192" s="208" t="s">
        <v>480</v>
      </c>
      <c r="M192" s="154" t="str">
        <f>Nasdaq_DataFile_7_1_2022_Q3!$C$2</f>
        <v>Nasdaq Clearing</v>
      </c>
      <c r="N192" s="205" t="str">
        <f>Nasdaq_DataFile_7_1_2022_Q3!$E$5</f>
        <v>NOK</v>
      </c>
      <c r="O192" s="203" t="s">
        <v>480</v>
      </c>
      <c r="P192" s="164" t="s">
        <v>337</v>
      </c>
      <c r="Q192" s="221">
        <f>Nasdaq_DataFile_7_1_2022_Q3!J5</f>
        <v>0</v>
      </c>
      <c r="R192" s="208" t="s">
        <v>480</v>
      </c>
      <c r="S192" s="154" t="str">
        <f>Nasdaq_DataFile_7_1_2022_Q3!$C$2</f>
        <v>Nasdaq Clearing</v>
      </c>
      <c r="T192" s="205" t="str">
        <f>Nasdaq_DataFile_7_1_2022_Q3!$E$7</f>
        <v>GBP</v>
      </c>
      <c r="U192" s="203" t="s">
        <v>480</v>
      </c>
      <c r="V192" s="164" t="s">
        <v>337</v>
      </c>
      <c r="W192" s="221">
        <f>Nasdaq_DataFile_7_1_2022_Q3!J7</f>
        <v>0</v>
      </c>
      <c r="X192" s="208" t="s">
        <v>480</v>
      </c>
      <c r="Y192" s="210"/>
      <c r="Z192" s="210"/>
      <c r="AA192" s="209" t="s">
        <v>480</v>
      </c>
      <c r="AB192" s="211"/>
      <c r="AC192" s="212"/>
      <c r="AD192" s="208" t="s">
        <v>480</v>
      </c>
      <c r="AE192" s="210"/>
      <c r="AF192" s="210"/>
      <c r="AG192" s="203" t="s">
        <v>480</v>
      </c>
      <c r="AH192" s="212"/>
      <c r="AI192" s="212"/>
      <c r="AJ192" s="208" t="s">
        <v>480</v>
      </c>
      <c r="AK192" s="210"/>
      <c r="AL192" s="210"/>
      <c r="AM192" s="209" t="s">
        <v>480</v>
      </c>
      <c r="AN192" s="212"/>
      <c r="AO192" s="212"/>
      <c r="AP192" s="208" t="s">
        <v>480</v>
      </c>
    </row>
    <row r="193" spans="1:42" ht="81.599999999999994" customHeight="1">
      <c r="A193" s="250">
        <f t="shared" si="2"/>
        <v>44834</v>
      </c>
      <c r="B193" s="152" t="s">
        <v>82</v>
      </c>
      <c r="C193" s="178" t="s">
        <v>206</v>
      </c>
      <c r="D193" s="178" t="s">
        <v>396</v>
      </c>
      <c r="E193" s="179" t="s">
        <v>518</v>
      </c>
      <c r="F193" s="204" t="str">
        <f>Nasdaq_DataFile_7_1_2022_Q3!$B$2</f>
        <v>CCP</v>
      </c>
      <c r="G193" s="154" t="str">
        <f>Nasdaq_DataFile_7_1_2022_Q3!$C$2</f>
        <v>Nasdaq Clearing</v>
      </c>
      <c r="H193" s="205" t="str">
        <f>Nasdaq_DataFile_7_1_2022_Q3!$E$2</f>
        <v>SEK</v>
      </c>
      <c r="I193" s="203" t="s">
        <v>480</v>
      </c>
      <c r="J193" s="165" t="s">
        <v>337</v>
      </c>
      <c r="K193" s="262">
        <f>Nasdaq_DataFile_7_1_2022_Q3!K2</f>
        <v>1600000000</v>
      </c>
      <c r="L193" s="208" t="s">
        <v>480</v>
      </c>
      <c r="M193" s="154" t="str">
        <f>Nasdaq_DataFile_7_1_2022_Q3!$C$2</f>
        <v>Nasdaq Clearing</v>
      </c>
      <c r="N193" s="205" t="str">
        <f>Nasdaq_DataFile_7_1_2022_Q3!$E$4</f>
        <v>DKK</v>
      </c>
      <c r="O193" s="203" t="s">
        <v>480</v>
      </c>
      <c r="P193" s="164" t="s">
        <v>337</v>
      </c>
      <c r="Q193" s="221">
        <f>Nasdaq_DataFile_7_1_2022_Q3!K4</f>
        <v>1095324743.2490344</v>
      </c>
      <c r="R193" s="208" t="s">
        <v>480</v>
      </c>
      <c r="S193" s="154" t="str">
        <f>Nasdaq_DataFile_7_1_2022_Q3!$C$2</f>
        <v>Nasdaq Clearing</v>
      </c>
      <c r="T193" s="205" t="str">
        <f>Nasdaq_DataFile_7_1_2022_Q3!$E$6</f>
        <v>USD</v>
      </c>
      <c r="U193" s="203" t="s">
        <v>480</v>
      </c>
      <c r="V193" s="164" t="s">
        <v>337</v>
      </c>
      <c r="W193" s="221">
        <f>Nasdaq_DataFile_7_1_2022_Q3!K6</f>
        <v>72209986.641152486</v>
      </c>
      <c r="X193" s="208" t="s">
        <v>480</v>
      </c>
      <c r="Y193" s="210"/>
      <c r="Z193" s="210"/>
      <c r="AA193" s="209" t="s">
        <v>480</v>
      </c>
      <c r="AB193" s="211"/>
      <c r="AC193" s="212"/>
      <c r="AD193" s="208" t="s">
        <v>480</v>
      </c>
      <c r="AE193" s="210"/>
      <c r="AF193" s="210"/>
      <c r="AG193" s="203" t="s">
        <v>480</v>
      </c>
      <c r="AH193" s="212"/>
      <c r="AI193" s="212"/>
      <c r="AJ193" s="208" t="s">
        <v>480</v>
      </c>
      <c r="AK193" s="210"/>
      <c r="AL193" s="210"/>
      <c r="AM193" s="209" t="s">
        <v>480</v>
      </c>
      <c r="AN193" s="212"/>
      <c r="AO193" s="212"/>
      <c r="AP193" s="208" t="s">
        <v>480</v>
      </c>
    </row>
    <row r="194" spans="1:42" ht="81.599999999999994" customHeight="1" thickBot="1">
      <c r="A194" s="251">
        <f t="shared" si="2"/>
        <v>44834</v>
      </c>
      <c r="B194" s="167" t="s">
        <v>82</v>
      </c>
      <c r="C194" s="180" t="s">
        <v>206</v>
      </c>
      <c r="D194" s="180" t="s">
        <v>396</v>
      </c>
      <c r="E194" s="181" t="s">
        <v>518</v>
      </c>
      <c r="F194" s="204" t="str">
        <f>Nasdaq_DataFile_7_1_2022_Q3!$B$3</f>
        <v>CCP</v>
      </c>
      <c r="G194" s="154" t="str">
        <f>Nasdaq_DataFile_7_1_2022_Q3!$C$2</f>
        <v>Nasdaq Clearing</v>
      </c>
      <c r="H194" s="205" t="str">
        <f>Nasdaq_DataFile_7_1_2022_Q3!$E$3</f>
        <v>EUR</v>
      </c>
      <c r="I194" s="203" t="s">
        <v>480</v>
      </c>
      <c r="J194" s="165" t="s">
        <v>337</v>
      </c>
      <c r="K194" s="262">
        <f>Nasdaq_DataFile_7_1_2022_Q3!K3</f>
        <v>147352282.10005</v>
      </c>
      <c r="L194" s="208" t="s">
        <v>480</v>
      </c>
      <c r="M194" s="154" t="str">
        <f>Nasdaq_DataFile_7_1_2022_Q3!$C$2</f>
        <v>Nasdaq Clearing</v>
      </c>
      <c r="N194" s="205" t="str">
        <f>Nasdaq_DataFile_7_1_2022_Q3!$E$5</f>
        <v>NOK</v>
      </c>
      <c r="O194" s="203" t="s">
        <v>480</v>
      </c>
      <c r="P194" s="164" t="s">
        <v>337</v>
      </c>
      <c r="Q194" s="221">
        <f>Nasdaq_DataFile_7_1_2022_Q3!K5</f>
        <v>1179929400.890847</v>
      </c>
      <c r="R194" s="208" t="s">
        <v>480</v>
      </c>
      <c r="S194" s="154" t="str">
        <f>Nasdaq_DataFile_7_1_2022_Q3!$C$2</f>
        <v>Nasdaq Clearing</v>
      </c>
      <c r="T194" s="205" t="str">
        <f>Nasdaq_DataFile_7_1_2022_Q3!$E$7</f>
        <v>GBP</v>
      </c>
      <c r="U194" s="203" t="s">
        <v>480</v>
      </c>
      <c r="V194" s="164" t="s">
        <v>337</v>
      </c>
      <c r="W194" s="221">
        <f>Nasdaq_DataFile_7_1_2022_Q3!K7</f>
        <v>97039039.695193902</v>
      </c>
      <c r="X194" s="208" t="s">
        <v>480</v>
      </c>
      <c r="Y194" s="210"/>
      <c r="Z194" s="210"/>
      <c r="AA194" s="209" t="s">
        <v>480</v>
      </c>
      <c r="AB194" s="211"/>
      <c r="AC194" s="212"/>
      <c r="AD194" s="208" t="s">
        <v>480</v>
      </c>
      <c r="AE194" s="210"/>
      <c r="AF194" s="210"/>
      <c r="AG194" s="203" t="s">
        <v>480</v>
      </c>
      <c r="AH194" s="212"/>
      <c r="AI194" s="212"/>
      <c r="AJ194" s="208" t="s">
        <v>480</v>
      </c>
      <c r="AK194" s="210"/>
      <c r="AL194" s="210"/>
      <c r="AM194" s="209" t="s">
        <v>480</v>
      </c>
      <c r="AN194" s="212"/>
      <c r="AO194" s="212"/>
      <c r="AP194" s="208" t="s">
        <v>480</v>
      </c>
    </row>
    <row r="195" spans="1:42" ht="120" customHeight="1">
      <c r="A195" s="248">
        <f t="shared" si="2"/>
        <v>44834</v>
      </c>
      <c r="B195" s="155" t="s">
        <v>83</v>
      </c>
      <c r="C195" s="156" t="s">
        <v>206</v>
      </c>
      <c r="D195" s="156" t="s">
        <v>397</v>
      </c>
      <c r="E195" s="157" t="s">
        <v>518</v>
      </c>
      <c r="F195" s="204" t="str">
        <f>Nasdaq_DataFile_7_1_2022_Q3!$B$2</f>
        <v>CCP</v>
      </c>
      <c r="G195" s="154" t="str">
        <f>Nasdaq_DataFile_7_1_2022_Q3!$C$2</f>
        <v>Nasdaq Clearing</v>
      </c>
      <c r="H195" s="205" t="str">
        <f>Nasdaq_DataFile_7_1_2022_Q3!$E$2</f>
        <v>SEK</v>
      </c>
      <c r="I195" s="203" t="s">
        <v>480</v>
      </c>
      <c r="J195" s="165" t="s">
        <v>337</v>
      </c>
      <c r="K195" s="262">
        <f>Nasdaq_DataFile_7_1_2022_Q3!L2</f>
        <v>14546349888.246824</v>
      </c>
      <c r="L195" s="208" t="s">
        <v>480</v>
      </c>
      <c r="M195" s="154" t="str">
        <f>Nasdaq_DataFile_7_1_2022_Q3!$C$2</f>
        <v>Nasdaq Clearing</v>
      </c>
      <c r="N195" s="205" t="str">
        <f>Nasdaq_DataFile_7_1_2022_Q3!$E$4</f>
        <v>DKK</v>
      </c>
      <c r="O195" s="203" t="s">
        <v>480</v>
      </c>
      <c r="P195" s="164" t="s">
        <v>337</v>
      </c>
      <c r="Q195" s="221">
        <f>Nasdaq_DataFile_7_1_2022_Q3!L4</f>
        <v>1869067275.3424664</v>
      </c>
      <c r="R195" s="208" t="s">
        <v>480</v>
      </c>
      <c r="S195" s="154" t="str">
        <f>Nasdaq_DataFile_7_1_2022_Q3!$C$2</f>
        <v>Nasdaq Clearing</v>
      </c>
      <c r="T195" s="205" t="str">
        <f>Nasdaq_DataFile_7_1_2022_Q3!$E$6</f>
        <v>USD</v>
      </c>
      <c r="U195" s="203" t="s">
        <v>480</v>
      </c>
      <c r="V195" s="164" t="s">
        <v>337</v>
      </c>
      <c r="W195" s="221">
        <f>Nasdaq_DataFile_7_1_2022_Q3!L6</f>
        <v>0</v>
      </c>
      <c r="X195" s="208" t="s">
        <v>480</v>
      </c>
      <c r="Y195" s="210"/>
      <c r="Z195" s="210"/>
      <c r="AA195" s="209" t="s">
        <v>480</v>
      </c>
      <c r="AB195" s="211"/>
      <c r="AC195" s="212"/>
      <c r="AD195" s="208" t="s">
        <v>480</v>
      </c>
      <c r="AE195" s="210"/>
      <c r="AF195" s="210"/>
      <c r="AG195" s="203" t="s">
        <v>480</v>
      </c>
      <c r="AH195" s="212"/>
      <c r="AI195" s="212"/>
      <c r="AJ195" s="208" t="s">
        <v>480</v>
      </c>
      <c r="AK195" s="210"/>
      <c r="AL195" s="210"/>
      <c r="AM195" s="209" t="s">
        <v>480</v>
      </c>
      <c r="AN195" s="212"/>
      <c r="AO195" s="212"/>
      <c r="AP195" s="208" t="s">
        <v>480</v>
      </c>
    </row>
    <row r="196" spans="1:42" ht="108.6" customHeight="1" thickBot="1">
      <c r="A196" s="249">
        <f t="shared" ref="A196:A259" si="3">$A$2</f>
        <v>44834</v>
      </c>
      <c r="B196" s="161" t="s">
        <v>83</v>
      </c>
      <c r="C196" s="162" t="s">
        <v>206</v>
      </c>
      <c r="D196" s="162" t="s">
        <v>397</v>
      </c>
      <c r="E196" s="163" t="s">
        <v>518</v>
      </c>
      <c r="F196" s="204" t="str">
        <f>Nasdaq_DataFile_7_1_2022_Q3!$B$3</f>
        <v>CCP</v>
      </c>
      <c r="G196" s="154" t="str">
        <f>Nasdaq_DataFile_7_1_2022_Q3!$C$2</f>
        <v>Nasdaq Clearing</v>
      </c>
      <c r="H196" s="205" t="str">
        <f>Nasdaq_DataFile_7_1_2022_Q3!$E$3</f>
        <v>EUR</v>
      </c>
      <c r="I196" s="203" t="s">
        <v>480</v>
      </c>
      <c r="J196" s="165" t="s">
        <v>337</v>
      </c>
      <c r="K196" s="262">
        <f>Nasdaq_DataFile_7_1_2022_Q3!L3</f>
        <v>24992750</v>
      </c>
      <c r="L196" s="208" t="s">
        <v>480</v>
      </c>
      <c r="M196" s="154" t="str">
        <f>Nasdaq_DataFile_7_1_2022_Q3!$C$2</f>
        <v>Nasdaq Clearing</v>
      </c>
      <c r="N196" s="205" t="str">
        <f>Nasdaq_DataFile_7_1_2022_Q3!$E$5</f>
        <v>NOK</v>
      </c>
      <c r="O196" s="203" t="s">
        <v>480</v>
      </c>
      <c r="P196" s="164" t="s">
        <v>337</v>
      </c>
      <c r="Q196" s="221">
        <f>Nasdaq_DataFile_7_1_2022_Q3!L5</f>
        <v>0</v>
      </c>
      <c r="R196" s="208" t="s">
        <v>480</v>
      </c>
      <c r="S196" s="154" t="str">
        <f>Nasdaq_DataFile_7_1_2022_Q3!$C$2</f>
        <v>Nasdaq Clearing</v>
      </c>
      <c r="T196" s="205" t="str">
        <f>Nasdaq_DataFile_7_1_2022_Q3!$E$7</f>
        <v>GBP</v>
      </c>
      <c r="U196" s="203" t="s">
        <v>480</v>
      </c>
      <c r="V196" s="164" t="s">
        <v>337</v>
      </c>
      <c r="W196" s="221">
        <f>Nasdaq_DataFile_7_1_2022_Q3!L7</f>
        <v>0</v>
      </c>
      <c r="X196" s="208" t="s">
        <v>480</v>
      </c>
      <c r="Y196" s="210"/>
      <c r="Z196" s="210"/>
      <c r="AA196" s="209" t="s">
        <v>480</v>
      </c>
      <c r="AB196" s="211"/>
      <c r="AC196" s="212"/>
      <c r="AD196" s="208" t="s">
        <v>480</v>
      </c>
      <c r="AE196" s="210"/>
      <c r="AF196" s="210"/>
      <c r="AG196" s="203" t="s">
        <v>480</v>
      </c>
      <c r="AH196" s="212"/>
      <c r="AI196" s="212"/>
      <c r="AJ196" s="208" t="s">
        <v>480</v>
      </c>
      <c r="AK196" s="210"/>
      <c r="AL196" s="210"/>
      <c r="AM196" s="209" t="s">
        <v>480</v>
      </c>
      <c r="AN196" s="212"/>
      <c r="AO196" s="212"/>
      <c r="AP196" s="208" t="s">
        <v>480</v>
      </c>
    </row>
    <row r="197" spans="1:42" ht="81.599999999999994" customHeight="1">
      <c r="A197" s="250">
        <f t="shared" si="3"/>
        <v>44834</v>
      </c>
      <c r="B197" s="152" t="s">
        <v>84</v>
      </c>
      <c r="C197" s="178" t="s">
        <v>206</v>
      </c>
      <c r="D197" s="178" t="s">
        <v>398</v>
      </c>
      <c r="E197" s="179" t="s">
        <v>518</v>
      </c>
      <c r="F197" s="204" t="str">
        <f>Nasdaq_DataFile_7_1_2022_Q3!$B$2</f>
        <v>CCP</v>
      </c>
      <c r="G197" s="154" t="str">
        <f>Nasdaq_DataFile_7_1_2022_Q3!$C$2</f>
        <v>Nasdaq Clearing</v>
      </c>
      <c r="H197" s="205" t="str">
        <f>Nasdaq_DataFile_7_1_2022_Q3!$E$2</f>
        <v>SEK</v>
      </c>
      <c r="I197" s="203" t="s">
        <v>480</v>
      </c>
      <c r="J197" s="165" t="s">
        <v>337</v>
      </c>
      <c r="K197" s="262">
        <f>Nasdaq_DataFile_7_1_2022_Q3!M2</f>
        <v>0</v>
      </c>
      <c r="L197" s="208" t="s">
        <v>480</v>
      </c>
      <c r="M197" s="154" t="str">
        <f>Nasdaq_DataFile_7_1_2022_Q3!$C$2</f>
        <v>Nasdaq Clearing</v>
      </c>
      <c r="N197" s="205" t="str">
        <f>Nasdaq_DataFile_7_1_2022_Q3!$E$4</f>
        <v>DKK</v>
      </c>
      <c r="O197" s="203" t="s">
        <v>480</v>
      </c>
      <c r="P197" s="164" t="s">
        <v>337</v>
      </c>
      <c r="Q197" s="221">
        <f>Nasdaq_DataFile_7_1_2022_Q3!M4</f>
        <v>0</v>
      </c>
      <c r="R197" s="208" t="s">
        <v>480</v>
      </c>
      <c r="S197" s="154" t="str">
        <f>Nasdaq_DataFile_7_1_2022_Q3!$C$2</f>
        <v>Nasdaq Clearing</v>
      </c>
      <c r="T197" s="205" t="str">
        <f>Nasdaq_DataFile_7_1_2022_Q3!$E$6</f>
        <v>USD</v>
      </c>
      <c r="U197" s="203" t="s">
        <v>480</v>
      </c>
      <c r="V197" s="164" t="s">
        <v>337</v>
      </c>
      <c r="W197" s="221">
        <f>Nasdaq_DataFile_7_1_2022_Q3!M6</f>
        <v>0</v>
      </c>
      <c r="X197" s="208" t="s">
        <v>480</v>
      </c>
      <c r="Y197" s="210"/>
      <c r="Z197" s="210"/>
      <c r="AA197" s="209" t="s">
        <v>480</v>
      </c>
      <c r="AB197" s="211"/>
      <c r="AC197" s="212"/>
      <c r="AD197" s="208" t="s">
        <v>480</v>
      </c>
      <c r="AE197" s="210"/>
      <c r="AF197" s="210"/>
      <c r="AG197" s="203" t="s">
        <v>480</v>
      </c>
      <c r="AH197" s="212"/>
      <c r="AI197" s="212"/>
      <c r="AJ197" s="208" t="s">
        <v>480</v>
      </c>
      <c r="AK197" s="210"/>
      <c r="AL197" s="210"/>
      <c r="AM197" s="209" t="s">
        <v>480</v>
      </c>
      <c r="AN197" s="212"/>
      <c r="AO197" s="212"/>
      <c r="AP197" s="208" t="s">
        <v>480</v>
      </c>
    </row>
    <row r="198" spans="1:42" ht="81.599999999999994" customHeight="1" thickBot="1">
      <c r="A198" s="251">
        <f t="shared" si="3"/>
        <v>44834</v>
      </c>
      <c r="B198" s="167" t="s">
        <v>84</v>
      </c>
      <c r="C198" s="180" t="s">
        <v>206</v>
      </c>
      <c r="D198" s="180" t="s">
        <v>398</v>
      </c>
      <c r="E198" s="181" t="s">
        <v>518</v>
      </c>
      <c r="F198" s="204" t="str">
        <f>Nasdaq_DataFile_7_1_2022_Q3!$B$3</f>
        <v>CCP</v>
      </c>
      <c r="G198" s="154" t="str">
        <f>Nasdaq_DataFile_7_1_2022_Q3!$C$2</f>
        <v>Nasdaq Clearing</v>
      </c>
      <c r="H198" s="205" t="str">
        <f>Nasdaq_DataFile_7_1_2022_Q3!$E$3</f>
        <v>EUR</v>
      </c>
      <c r="I198" s="203" t="s">
        <v>480</v>
      </c>
      <c r="J198" s="165" t="s">
        <v>337</v>
      </c>
      <c r="K198" s="262">
        <f>Nasdaq_DataFile_7_1_2022_Q3!M3</f>
        <v>0</v>
      </c>
      <c r="L198" s="208" t="s">
        <v>480</v>
      </c>
      <c r="M198" s="154" t="str">
        <f>Nasdaq_DataFile_7_1_2022_Q3!$C$2</f>
        <v>Nasdaq Clearing</v>
      </c>
      <c r="N198" s="205" t="str">
        <f>Nasdaq_DataFile_7_1_2022_Q3!$E$5</f>
        <v>NOK</v>
      </c>
      <c r="O198" s="203" t="s">
        <v>480</v>
      </c>
      <c r="P198" s="164" t="s">
        <v>337</v>
      </c>
      <c r="Q198" s="221">
        <f>Nasdaq_DataFile_7_1_2022_Q3!M5</f>
        <v>0</v>
      </c>
      <c r="R198" s="208" t="s">
        <v>480</v>
      </c>
      <c r="S198" s="154" t="str">
        <f>Nasdaq_DataFile_7_1_2022_Q3!$C$2</f>
        <v>Nasdaq Clearing</v>
      </c>
      <c r="T198" s="205" t="str">
        <f>Nasdaq_DataFile_7_1_2022_Q3!$E$7</f>
        <v>GBP</v>
      </c>
      <c r="U198" s="203" t="s">
        <v>480</v>
      </c>
      <c r="V198" s="164" t="s">
        <v>337</v>
      </c>
      <c r="W198" s="221">
        <f>Nasdaq_DataFile_7_1_2022_Q3!M7</f>
        <v>0</v>
      </c>
      <c r="X198" s="208" t="s">
        <v>480</v>
      </c>
      <c r="Y198" s="210"/>
      <c r="Z198" s="210"/>
      <c r="AA198" s="209" t="s">
        <v>480</v>
      </c>
      <c r="AB198" s="211"/>
      <c r="AC198" s="212"/>
      <c r="AD198" s="208" t="s">
        <v>480</v>
      </c>
      <c r="AE198" s="210"/>
      <c r="AF198" s="210"/>
      <c r="AG198" s="203" t="s">
        <v>480</v>
      </c>
      <c r="AH198" s="212"/>
      <c r="AI198" s="212"/>
      <c r="AJ198" s="208" t="s">
        <v>480</v>
      </c>
      <c r="AK198" s="210"/>
      <c r="AL198" s="210"/>
      <c r="AM198" s="209" t="s">
        <v>480</v>
      </c>
      <c r="AN198" s="212"/>
      <c r="AO198" s="212"/>
      <c r="AP198" s="208" t="s">
        <v>480</v>
      </c>
    </row>
    <row r="199" spans="1:42" ht="81.599999999999994" customHeight="1" thickBot="1">
      <c r="A199" s="247">
        <f t="shared" si="3"/>
        <v>44834</v>
      </c>
      <c r="B199" s="175" t="s">
        <v>85</v>
      </c>
      <c r="C199" s="176" t="s">
        <v>206</v>
      </c>
      <c r="D199" s="176" t="s">
        <v>74</v>
      </c>
      <c r="E199" s="177" t="s">
        <v>445</v>
      </c>
      <c r="F199" s="154" t="str">
        <f>AggregatedDataFile!$B$5</f>
        <v>CCP</v>
      </c>
      <c r="G199" s="154" t="str">
        <f>AggregatedDataFile!$C$5</f>
        <v>Nasdaq Clearing</v>
      </c>
      <c r="H199" s="154" t="str">
        <f>AggregatedDataFile!$D$5</f>
        <v>SEK</v>
      </c>
      <c r="I199" s="203" t="s">
        <v>480</v>
      </c>
      <c r="J199" s="169" t="s">
        <v>522</v>
      </c>
      <c r="K199" s="149" t="str">
        <f>AggregatedDataFile!BA5</f>
        <v>Nasdaq Clearing has access (and operational routines) to intraday liquidity in the Swedish Central bank.</v>
      </c>
      <c r="L199" s="208" t="s">
        <v>480</v>
      </c>
      <c r="M199" s="210"/>
      <c r="N199" s="210"/>
      <c r="O199" s="203" t="s">
        <v>480</v>
      </c>
      <c r="P199" s="228"/>
      <c r="Q199" s="212"/>
      <c r="R199" s="208" t="s">
        <v>480</v>
      </c>
      <c r="S199" s="210"/>
      <c r="T199" s="210"/>
      <c r="U199" s="203" t="s">
        <v>480</v>
      </c>
      <c r="V199" s="228"/>
      <c r="W199" s="212"/>
      <c r="X199" s="208" t="s">
        <v>480</v>
      </c>
      <c r="Y199" s="210"/>
      <c r="Z199" s="210"/>
      <c r="AA199" s="209" t="s">
        <v>480</v>
      </c>
      <c r="AB199" s="211"/>
      <c r="AC199" s="212"/>
      <c r="AD199" s="208" t="s">
        <v>480</v>
      </c>
      <c r="AE199" s="210"/>
      <c r="AF199" s="210"/>
      <c r="AG199" s="203" t="s">
        <v>480</v>
      </c>
      <c r="AH199" s="212"/>
      <c r="AI199" s="212"/>
      <c r="AJ199" s="208" t="s">
        <v>480</v>
      </c>
      <c r="AK199" s="210"/>
      <c r="AL199" s="210"/>
      <c r="AM199" s="209" t="s">
        <v>480</v>
      </c>
      <c r="AN199" s="212"/>
      <c r="AO199" s="212"/>
      <c r="AP199" s="208" t="s">
        <v>480</v>
      </c>
    </row>
    <row r="200" spans="1:42" ht="81.599999999999994" customHeight="1" thickBot="1">
      <c r="A200" s="246">
        <f t="shared" si="3"/>
        <v>44834</v>
      </c>
      <c r="B200" s="172" t="s">
        <v>86</v>
      </c>
      <c r="C200" s="173" t="s">
        <v>206</v>
      </c>
      <c r="D200" s="173" t="s">
        <v>75</v>
      </c>
      <c r="E200" s="174" t="s">
        <v>445</v>
      </c>
      <c r="F200" s="154" t="str">
        <f>AggregatedDataFile!$B$5</f>
        <v>CCP</v>
      </c>
      <c r="G200" s="154" t="str">
        <f>AggregatedDataFile!$C$5</f>
        <v>Nasdaq Clearing</v>
      </c>
      <c r="H200" s="154" t="str">
        <f>AggregatedDataFile!$D$5</f>
        <v>SEK</v>
      </c>
      <c r="I200" s="203" t="s">
        <v>480</v>
      </c>
      <c r="J200" s="169" t="s">
        <v>522</v>
      </c>
      <c r="K200" s="149" t="str">
        <f>AggregatedDataFile!BB5</f>
        <v>No schedule of payments or priority for allocating payments exists.</v>
      </c>
      <c r="L200" s="208" t="s">
        <v>480</v>
      </c>
      <c r="M200" s="210"/>
      <c r="N200" s="210"/>
      <c r="O200" s="203" t="s">
        <v>480</v>
      </c>
      <c r="P200" s="228"/>
      <c r="Q200" s="212"/>
      <c r="R200" s="208" t="s">
        <v>480</v>
      </c>
      <c r="S200" s="210"/>
      <c r="T200" s="210"/>
      <c r="U200" s="203" t="s">
        <v>480</v>
      </c>
      <c r="V200" s="228"/>
      <c r="W200" s="212"/>
      <c r="X200" s="208" t="s">
        <v>480</v>
      </c>
      <c r="Y200" s="210"/>
      <c r="Z200" s="210"/>
      <c r="AA200" s="209" t="s">
        <v>480</v>
      </c>
      <c r="AB200" s="211"/>
      <c r="AC200" s="212"/>
      <c r="AD200" s="208" t="s">
        <v>480</v>
      </c>
      <c r="AE200" s="210"/>
      <c r="AF200" s="210"/>
      <c r="AG200" s="203" t="s">
        <v>480</v>
      </c>
      <c r="AH200" s="212"/>
      <c r="AI200" s="212"/>
      <c r="AJ200" s="208" t="s">
        <v>480</v>
      </c>
      <c r="AK200" s="210"/>
      <c r="AL200" s="210"/>
      <c r="AM200" s="209" t="s">
        <v>480</v>
      </c>
      <c r="AN200" s="212"/>
      <c r="AO200" s="212"/>
      <c r="AP200" s="208" t="s">
        <v>480</v>
      </c>
    </row>
    <row r="201" spans="1:42" ht="81.599999999999994" customHeight="1" thickBot="1">
      <c r="A201" s="247">
        <f t="shared" si="3"/>
        <v>44834</v>
      </c>
      <c r="B201" s="175" t="s">
        <v>88</v>
      </c>
      <c r="C201" s="176" t="s">
        <v>207</v>
      </c>
      <c r="D201" s="176" t="s">
        <v>87</v>
      </c>
      <c r="E201" s="177" t="s">
        <v>518</v>
      </c>
      <c r="F201" s="154" t="str">
        <f>AggregatedDataFile!$B$5</f>
        <v>CCP</v>
      </c>
      <c r="G201" s="154" t="str">
        <f>AggregatedDataFile!$C$5</f>
        <v>Nasdaq Clearing</v>
      </c>
      <c r="H201" s="154" t="str">
        <f>AggregatedDataFile!$D$5</f>
        <v>SEK</v>
      </c>
      <c r="I201" s="203" t="s">
        <v>480</v>
      </c>
      <c r="J201" s="169" t="s">
        <v>522</v>
      </c>
      <c r="K201" s="262">
        <f>AggregatedDataFile!BC5</f>
        <v>0</v>
      </c>
      <c r="L201" s="208" t="s">
        <v>480</v>
      </c>
      <c r="M201" s="210"/>
      <c r="N201" s="210"/>
      <c r="O201" s="203" t="s">
        <v>480</v>
      </c>
      <c r="P201" s="228"/>
      <c r="Q201" s="293"/>
      <c r="R201" s="208" t="s">
        <v>480</v>
      </c>
      <c r="S201" s="210"/>
      <c r="T201" s="210"/>
      <c r="U201" s="203" t="s">
        <v>480</v>
      </c>
      <c r="V201" s="228"/>
      <c r="W201" s="293"/>
      <c r="X201" s="208" t="s">
        <v>480</v>
      </c>
      <c r="Y201" s="210"/>
      <c r="Z201" s="210"/>
      <c r="AA201" s="209" t="s">
        <v>480</v>
      </c>
      <c r="AB201" s="211"/>
      <c r="AC201" s="212"/>
      <c r="AD201" s="208" t="s">
        <v>480</v>
      </c>
      <c r="AE201" s="210"/>
      <c r="AF201" s="210"/>
      <c r="AG201" s="203" t="s">
        <v>480</v>
      </c>
      <c r="AH201" s="212"/>
      <c r="AI201" s="212"/>
      <c r="AJ201" s="208" t="s">
        <v>480</v>
      </c>
      <c r="AK201" s="210"/>
      <c r="AL201" s="210"/>
      <c r="AM201" s="209" t="s">
        <v>480</v>
      </c>
      <c r="AN201" s="212"/>
      <c r="AO201" s="212"/>
      <c r="AP201" s="208" t="s">
        <v>480</v>
      </c>
    </row>
    <row r="202" spans="1:42" ht="104.65" customHeight="1">
      <c r="A202" s="250">
        <f t="shared" si="3"/>
        <v>44834</v>
      </c>
      <c r="B202" s="152" t="s">
        <v>98</v>
      </c>
      <c r="C202" s="178" t="s">
        <v>206</v>
      </c>
      <c r="D202" s="178" t="s">
        <v>402</v>
      </c>
      <c r="E202" s="179" t="s">
        <v>518</v>
      </c>
      <c r="F202" s="204" t="str">
        <f>Nasdaq_DataFile_7_3_2022_Q3!B2</f>
        <v>CCP</v>
      </c>
      <c r="G202" s="154" t="str">
        <f>Nasdaq_DataFile_7_3_2022_Q3!C2</f>
        <v>Nasdaq Clearing</v>
      </c>
      <c r="H202" s="205" t="str">
        <f>Nasdaq_DataFile_7_3_2022_Q3!E2</f>
        <v>SEK</v>
      </c>
      <c r="I202" s="203" t="s">
        <v>480</v>
      </c>
      <c r="J202" s="206" t="str">
        <f>Nasdaq_DataFile_7_3_2022_Q3!D2</f>
        <v>SameDayPayment_Total</v>
      </c>
      <c r="K202" s="262">
        <f>Nasdaq_DataFile_7_3_2022_Q3!F2</f>
        <v>7007529522.9819403</v>
      </c>
      <c r="L202" s="208" t="s">
        <v>480</v>
      </c>
      <c r="M202" s="154" t="str">
        <f>Nasdaq_DataFile_7_3_2022_Q3!C6</f>
        <v>Nasdaq Clearing</v>
      </c>
      <c r="N202" s="205" t="str">
        <f>Nasdaq_DataFile_7_3_2022_Q3!E6</f>
        <v>EUR</v>
      </c>
      <c r="O202" s="203" t="s">
        <v>480</v>
      </c>
      <c r="P202" s="149" t="str">
        <f>Nasdaq_DataFile_7_3_2022_Q3!D6</f>
        <v>IntraDayPayment</v>
      </c>
      <c r="Q202" s="221">
        <f>Nasdaq_DataFile_7_3_2022_Q3!F6</f>
        <v>0</v>
      </c>
      <c r="R202" s="208" t="s">
        <v>480</v>
      </c>
      <c r="S202" s="154" t="str">
        <f>Nasdaq_DataFile_7_3_2022_Q3!C10</f>
        <v>Nasdaq Clearing</v>
      </c>
      <c r="T202" s="205" t="str">
        <f>Nasdaq_DataFile_7_3_2022_Q3!E10</f>
        <v>DKK</v>
      </c>
      <c r="U202" s="203" t="s">
        <v>480</v>
      </c>
      <c r="V202" s="214" t="str">
        <f>Nasdaq_DataFile_7_3_2022_Q3!D10</f>
        <v>MultiDayPayment</v>
      </c>
      <c r="W202" s="221">
        <f>Nasdaq_DataFile_7_3_2022_Q3!F10</f>
        <v>0</v>
      </c>
      <c r="X202" s="215" t="s">
        <v>480</v>
      </c>
      <c r="Y202" s="154" t="str">
        <f>Nasdaq_DataFile_7_3_2022_Q3!C14</f>
        <v>Nasdaq Clearing</v>
      </c>
      <c r="Z202" s="205" t="str">
        <f>Nasdaq_DataFile_7_3_2022_Q3!E14</f>
        <v>USD</v>
      </c>
      <c r="AA202" s="203" t="s">
        <v>480</v>
      </c>
      <c r="AB202" s="214" t="str">
        <f>Nasdaq_DataFile_7_3_2022_Q3!D14</f>
        <v>SameDayPayment</v>
      </c>
      <c r="AC202" s="149">
        <f>Nasdaq_DataFile_7_3_2022_Q3!F14</f>
        <v>0</v>
      </c>
      <c r="AD202" s="208" t="s">
        <v>480</v>
      </c>
      <c r="AE202" s="154" t="str">
        <f>Nasdaq_DataFile_7_3_2022_Q3!C18</f>
        <v>Nasdaq Clearing</v>
      </c>
      <c r="AF202" s="205" t="str">
        <f>Nasdaq_DataFile_7_3_2022_Q3!E18</f>
        <v>GBP</v>
      </c>
      <c r="AG202" s="203" t="s">
        <v>480</v>
      </c>
      <c r="AH202" s="214" t="str">
        <f>Nasdaq_DataFile_7_3_2022_Q3!D18</f>
        <v>IntraDayPayment</v>
      </c>
      <c r="AI202" s="149">
        <f>Nasdaq_DataFile_7_3_2022_Q3!F18</f>
        <v>0</v>
      </c>
      <c r="AJ202" s="208" t="s">
        <v>480</v>
      </c>
      <c r="AK202" s="210"/>
      <c r="AL202" s="210"/>
      <c r="AM202" s="203" t="s">
        <v>480</v>
      </c>
      <c r="AN202" s="228"/>
      <c r="AO202" s="212"/>
      <c r="AP202" s="208" t="s">
        <v>480</v>
      </c>
    </row>
    <row r="203" spans="1:42" ht="116.25" customHeight="1">
      <c r="A203" s="252">
        <f t="shared" si="3"/>
        <v>44834</v>
      </c>
      <c r="B203" s="153" t="s">
        <v>98</v>
      </c>
      <c r="C203" s="182" t="s">
        <v>206</v>
      </c>
      <c r="D203" s="182" t="s">
        <v>402</v>
      </c>
      <c r="E203" s="183" t="s">
        <v>518</v>
      </c>
      <c r="F203" s="204" t="str">
        <f>Nasdaq_DataFile_7_3_2022_Q3!B3</f>
        <v>CCP</v>
      </c>
      <c r="G203" s="154" t="str">
        <f>Nasdaq_DataFile_7_3_2022_Q3!C3</f>
        <v>Nasdaq Clearing</v>
      </c>
      <c r="H203" s="205" t="str">
        <f>Nasdaq_DataFile_7_3_2022_Q3!E3</f>
        <v>SEK</v>
      </c>
      <c r="I203" s="203" t="s">
        <v>480</v>
      </c>
      <c r="J203" s="206" t="str">
        <f>Nasdaq_DataFile_7_3_2022_Q3!D3</f>
        <v>IntraDayPayment_Total</v>
      </c>
      <c r="K203" s="262">
        <f>Nasdaq_DataFile_7_3_2022_Q3!F3</f>
        <v>7007529522.9819403</v>
      </c>
      <c r="L203" s="208" t="s">
        <v>480</v>
      </c>
      <c r="M203" s="154" t="str">
        <f>Nasdaq_DataFile_7_3_2022_Q3!C7</f>
        <v>Nasdaq Clearing</v>
      </c>
      <c r="N203" s="205" t="str">
        <f>Nasdaq_DataFile_7_3_2022_Q3!E7</f>
        <v>EUR</v>
      </c>
      <c r="O203" s="203" t="s">
        <v>480</v>
      </c>
      <c r="P203" s="149" t="str">
        <f>Nasdaq_DataFile_7_3_2022_Q3!D7</f>
        <v>MultiDayPayment</v>
      </c>
      <c r="Q203" s="221">
        <f>Nasdaq_DataFile_7_3_2022_Q3!F7</f>
        <v>0</v>
      </c>
      <c r="R203" s="208" t="s">
        <v>480</v>
      </c>
      <c r="S203" s="154" t="str">
        <f>Nasdaq_DataFile_7_3_2022_Q3!C11</f>
        <v>Nasdaq Clearing</v>
      </c>
      <c r="T203" s="205" t="str">
        <f>Nasdaq_DataFile_7_3_2022_Q3!E11</f>
        <v>NOK</v>
      </c>
      <c r="U203" s="203" t="s">
        <v>480</v>
      </c>
      <c r="V203" s="214" t="str">
        <f>Nasdaq_DataFile_7_3_2022_Q3!D11</f>
        <v>SameDayPayment</v>
      </c>
      <c r="W203" s="221">
        <f>Nasdaq_DataFile_7_3_2022_Q3!F11</f>
        <v>0</v>
      </c>
      <c r="X203" s="215" t="s">
        <v>480</v>
      </c>
      <c r="Y203" s="154" t="str">
        <f>Nasdaq_DataFile_7_3_2022_Q3!C15</f>
        <v>Nasdaq Clearing</v>
      </c>
      <c r="Z203" s="205" t="str">
        <f>Nasdaq_DataFile_7_3_2022_Q3!E15</f>
        <v>USD</v>
      </c>
      <c r="AA203" s="203" t="s">
        <v>480</v>
      </c>
      <c r="AB203" s="214" t="str">
        <f>Nasdaq_DataFile_7_3_2022_Q3!D15</f>
        <v>IntraDayPayment</v>
      </c>
      <c r="AC203" s="149">
        <f>Nasdaq_DataFile_7_3_2022_Q3!F15</f>
        <v>0</v>
      </c>
      <c r="AD203" s="208" t="s">
        <v>480</v>
      </c>
      <c r="AE203" s="154" t="str">
        <f>Nasdaq_DataFile_7_3_2022_Q3!C19</f>
        <v>Nasdaq Clearing</v>
      </c>
      <c r="AF203" s="205" t="str">
        <f>Nasdaq_DataFile_7_3_2022_Q3!E19</f>
        <v>GBP</v>
      </c>
      <c r="AG203" s="203" t="s">
        <v>480</v>
      </c>
      <c r="AH203" s="214" t="str">
        <f>Nasdaq_DataFile_7_3_2022_Q3!D19</f>
        <v>MultiDayPayment</v>
      </c>
      <c r="AI203" s="149">
        <f>Nasdaq_DataFile_7_3_2022_Q3!F19</f>
        <v>0</v>
      </c>
      <c r="AJ203" s="208" t="s">
        <v>480</v>
      </c>
      <c r="AK203" s="210"/>
      <c r="AL203" s="210"/>
      <c r="AM203" s="203" t="s">
        <v>480</v>
      </c>
      <c r="AN203" s="228"/>
      <c r="AO203" s="212"/>
      <c r="AP203" s="208" t="s">
        <v>480</v>
      </c>
    </row>
    <row r="204" spans="1:42" ht="117.75" customHeight="1">
      <c r="A204" s="252">
        <f t="shared" si="3"/>
        <v>44834</v>
      </c>
      <c r="B204" s="153" t="s">
        <v>98</v>
      </c>
      <c r="C204" s="182" t="s">
        <v>206</v>
      </c>
      <c r="D204" s="182" t="s">
        <v>402</v>
      </c>
      <c r="E204" s="183" t="s">
        <v>518</v>
      </c>
      <c r="F204" s="204" t="str">
        <f>Nasdaq_DataFile_7_3_2022_Q3!B4</f>
        <v>CCP</v>
      </c>
      <c r="G204" s="154" t="str">
        <f>Nasdaq_DataFile_7_3_2022_Q3!C4</f>
        <v>Nasdaq Clearing</v>
      </c>
      <c r="H204" s="205" t="str">
        <f>Nasdaq_DataFile_7_3_2022_Q3!E4</f>
        <v>SEK</v>
      </c>
      <c r="I204" s="203" t="s">
        <v>480</v>
      </c>
      <c r="J204" s="206" t="str">
        <f>Nasdaq_DataFile_7_3_2022_Q3!D4</f>
        <v>MultiDayPayment_Total</v>
      </c>
      <c r="K204" s="262">
        <f>Nasdaq_DataFile_7_3_2022_Q3!F4</f>
        <v>9774304927.8753605</v>
      </c>
      <c r="L204" s="208" t="s">
        <v>480</v>
      </c>
      <c r="M204" s="154" t="str">
        <f>Nasdaq_DataFile_7_3_2022_Q3!C8</f>
        <v>Nasdaq Clearing</v>
      </c>
      <c r="N204" s="205" t="str">
        <f>Nasdaq_DataFile_7_3_2022_Q3!E8</f>
        <v>DKK</v>
      </c>
      <c r="O204" s="203" t="s">
        <v>480</v>
      </c>
      <c r="P204" s="149" t="str">
        <f>Nasdaq_DataFile_7_3_2022_Q3!D8</f>
        <v>SameDayPayment</v>
      </c>
      <c r="Q204" s="221">
        <f>Nasdaq_DataFile_7_3_2022_Q3!F8</f>
        <v>0</v>
      </c>
      <c r="R204" s="208" t="s">
        <v>480</v>
      </c>
      <c r="S204" s="154" t="str">
        <f>Nasdaq_DataFile_7_3_2022_Q3!C12</f>
        <v>Nasdaq Clearing</v>
      </c>
      <c r="T204" s="205" t="str">
        <f>Nasdaq_DataFile_7_3_2022_Q3!E12</f>
        <v>NOK</v>
      </c>
      <c r="U204" s="203" t="s">
        <v>480</v>
      </c>
      <c r="V204" s="214" t="str">
        <f>Nasdaq_DataFile_7_3_2022_Q3!D12</f>
        <v>IntraDayPayment</v>
      </c>
      <c r="W204" s="221">
        <f>Nasdaq_DataFile_7_3_2022_Q3!F12</f>
        <v>0</v>
      </c>
      <c r="X204" s="215" t="s">
        <v>480</v>
      </c>
      <c r="Y204" s="154" t="str">
        <f>Nasdaq_DataFile_7_3_2022_Q3!C16</f>
        <v>Nasdaq Clearing</v>
      </c>
      <c r="Z204" s="205" t="str">
        <f>Nasdaq_DataFile_7_3_2022_Q3!E16</f>
        <v>USD</v>
      </c>
      <c r="AA204" s="203" t="s">
        <v>480</v>
      </c>
      <c r="AB204" s="214" t="str">
        <f>Nasdaq_DataFile_7_3_2022_Q3!D16</f>
        <v>MultiDayPayment</v>
      </c>
      <c r="AC204" s="149">
        <f>Nasdaq_DataFile_7_3_2022_Q3!F16</f>
        <v>0</v>
      </c>
      <c r="AD204" s="208" t="s">
        <v>480</v>
      </c>
      <c r="AE204" s="210"/>
      <c r="AF204" s="210"/>
      <c r="AG204" s="203" t="s">
        <v>480</v>
      </c>
      <c r="AH204" s="210"/>
      <c r="AI204" s="210"/>
      <c r="AJ204" s="208" t="s">
        <v>480</v>
      </c>
      <c r="AK204" s="210"/>
      <c r="AL204" s="210"/>
      <c r="AM204" s="203" t="s">
        <v>480</v>
      </c>
      <c r="AN204" s="210"/>
      <c r="AO204" s="210"/>
      <c r="AP204" s="208" t="s">
        <v>480</v>
      </c>
    </row>
    <row r="205" spans="1:42" ht="105.75" customHeight="1">
      <c r="A205" s="252">
        <f t="shared" si="3"/>
        <v>44834</v>
      </c>
      <c r="B205" s="153" t="s">
        <v>98</v>
      </c>
      <c r="C205" s="182" t="s">
        <v>206</v>
      </c>
      <c r="D205" s="182" t="s">
        <v>402</v>
      </c>
      <c r="E205" s="183" t="s">
        <v>518</v>
      </c>
      <c r="F205" s="204" t="str">
        <f>Nasdaq_DataFile_7_3_2022_Q3!B5</f>
        <v>CCP</v>
      </c>
      <c r="G205" s="154" t="str">
        <f>Nasdaq_DataFile_7_3_2022_Q3!C5</f>
        <v>Nasdaq Clearing</v>
      </c>
      <c r="H205" s="205" t="str">
        <f>Nasdaq_DataFile_7_3_2022_Q3!E5</f>
        <v>EUR</v>
      </c>
      <c r="I205" s="203" t="s">
        <v>480</v>
      </c>
      <c r="J205" s="206" t="str">
        <f>Nasdaq_DataFile_7_3_2022_Q3!D5</f>
        <v>SameDayPayment</v>
      </c>
      <c r="K205" s="262">
        <f>Nasdaq_DataFile_7_3_2022_Q3!F5</f>
        <v>0</v>
      </c>
      <c r="L205" s="208" t="s">
        <v>480</v>
      </c>
      <c r="M205" s="154" t="str">
        <f>Nasdaq_DataFile_7_3_2022_Q3!C9</f>
        <v>Nasdaq Clearing</v>
      </c>
      <c r="N205" s="205" t="str">
        <f>Nasdaq_DataFile_7_3_2022_Q3!E9</f>
        <v>DKK</v>
      </c>
      <c r="O205" s="203"/>
      <c r="P205" s="149" t="str">
        <f>Nasdaq_DataFile_7_3_2022_Q3!D9</f>
        <v>IntraDayPayment</v>
      </c>
      <c r="Q205" s="221">
        <f>Nasdaq_DataFile_7_3_2022_Q3!F9</f>
        <v>0</v>
      </c>
      <c r="R205" s="208" t="s">
        <v>480</v>
      </c>
      <c r="S205" s="154" t="str">
        <f>Nasdaq_DataFile_7_3_2022_Q3!C13</f>
        <v>Nasdaq Clearing</v>
      </c>
      <c r="T205" s="205" t="str">
        <f>Nasdaq_DataFile_7_3_2022_Q3!E13</f>
        <v>NOK</v>
      </c>
      <c r="U205" s="203" t="s">
        <v>480</v>
      </c>
      <c r="V205" s="214" t="str">
        <f>Nasdaq_DataFile_7_3_2022_Q3!D13</f>
        <v>MultiDayPayment</v>
      </c>
      <c r="W205" s="221">
        <f>Nasdaq_DataFile_7_3_2022_Q3!F13</f>
        <v>0</v>
      </c>
      <c r="X205" s="215" t="s">
        <v>480</v>
      </c>
      <c r="Y205" s="154" t="str">
        <f>Nasdaq_DataFile_7_3_2022_Q3!C17</f>
        <v>Nasdaq Clearing</v>
      </c>
      <c r="Z205" s="205" t="str">
        <f>Nasdaq_DataFile_7_3_2022_Q3!E17</f>
        <v>GBP</v>
      </c>
      <c r="AA205" s="203" t="s">
        <v>480</v>
      </c>
      <c r="AB205" s="214" t="str">
        <f>Nasdaq_DataFile_7_3_2022_Q3!D17</f>
        <v>SameDayPayment</v>
      </c>
      <c r="AC205" s="149">
        <f>Nasdaq_DataFile_7_3_2022_Q3!F17</f>
        <v>0</v>
      </c>
      <c r="AD205" s="208" t="s">
        <v>480</v>
      </c>
      <c r="AE205" s="210"/>
      <c r="AF205" s="210"/>
      <c r="AG205" s="203" t="s">
        <v>480</v>
      </c>
      <c r="AH205" s="210"/>
      <c r="AI205" s="210"/>
      <c r="AJ205" s="208" t="s">
        <v>480</v>
      </c>
      <c r="AK205" s="210"/>
      <c r="AL205" s="210"/>
      <c r="AM205" s="203" t="s">
        <v>480</v>
      </c>
      <c r="AN205" s="210"/>
      <c r="AO205" s="210"/>
      <c r="AP205" s="208" t="s">
        <v>480</v>
      </c>
    </row>
    <row r="206" spans="1:42" ht="94.5" customHeight="1" thickBot="1">
      <c r="A206" s="258">
        <f t="shared" si="3"/>
        <v>44834</v>
      </c>
      <c r="B206" s="166" t="s">
        <v>99</v>
      </c>
      <c r="C206" s="196" t="s">
        <v>206</v>
      </c>
      <c r="D206" s="196" t="s">
        <v>311</v>
      </c>
      <c r="E206" s="197" t="s">
        <v>520</v>
      </c>
      <c r="F206" s="154" t="str">
        <f>AggregatedDataFile!$B$5</f>
        <v>CCP</v>
      </c>
      <c r="G206" s="154" t="str">
        <f>AggregatedDataFile!$C$5</f>
        <v>Nasdaq Clearing</v>
      </c>
      <c r="H206" s="154" t="str">
        <f>AggregatedDataFile!$D$5</f>
        <v>SEK</v>
      </c>
      <c r="I206" s="203" t="s">
        <v>480</v>
      </c>
      <c r="J206" s="169" t="s">
        <v>522</v>
      </c>
      <c r="K206" s="149">
        <f>AggregatedDataFile!BD5</f>
        <v>0</v>
      </c>
      <c r="L206" s="208" t="s">
        <v>480</v>
      </c>
      <c r="M206" s="210"/>
      <c r="N206" s="210"/>
      <c r="O206" s="203" t="s">
        <v>480</v>
      </c>
      <c r="P206" s="228"/>
      <c r="Q206" s="212"/>
      <c r="R206" s="208" t="s">
        <v>480</v>
      </c>
      <c r="S206" s="210"/>
      <c r="T206" s="210"/>
      <c r="U206" s="203" t="s">
        <v>480</v>
      </c>
      <c r="V206" s="228"/>
      <c r="W206" s="212"/>
      <c r="X206" s="208" t="s">
        <v>480</v>
      </c>
      <c r="Y206" s="210"/>
      <c r="Z206" s="210"/>
      <c r="AA206" s="209" t="s">
        <v>480</v>
      </c>
      <c r="AB206" s="211"/>
      <c r="AC206" s="212"/>
      <c r="AD206" s="208" t="s">
        <v>480</v>
      </c>
      <c r="AE206" s="210"/>
      <c r="AF206" s="210"/>
      <c r="AG206" s="203" t="s">
        <v>480</v>
      </c>
      <c r="AH206" s="212"/>
      <c r="AI206" s="212"/>
      <c r="AJ206" s="208" t="s">
        <v>480</v>
      </c>
      <c r="AK206" s="210"/>
      <c r="AL206" s="210"/>
      <c r="AM206" s="209" t="s">
        <v>480</v>
      </c>
      <c r="AN206" s="212"/>
      <c r="AO206" s="212"/>
      <c r="AP206" s="208" t="s">
        <v>480</v>
      </c>
    </row>
    <row r="207" spans="1:42" ht="81.599999999999994" customHeight="1">
      <c r="A207" s="250">
        <f t="shared" si="3"/>
        <v>44834</v>
      </c>
      <c r="B207" s="152" t="s">
        <v>100</v>
      </c>
      <c r="C207" s="178" t="s">
        <v>206</v>
      </c>
      <c r="D207" s="178" t="s">
        <v>401</v>
      </c>
      <c r="E207" s="179" t="s">
        <v>518</v>
      </c>
      <c r="F207" s="154" t="str">
        <f>Nasdaq_DataFile_7_3a_2022_Q3!$B$2</f>
        <v>CCP</v>
      </c>
      <c r="G207" s="154" t="str">
        <f>Nasdaq_DataFile_7_3a_2022_Q3!$C$2</f>
        <v>Nasdaq Clearing</v>
      </c>
      <c r="H207" s="154" t="str">
        <f>Nasdaq_DataFile_7_3a_2022_Q3!$E$2</f>
        <v>SEK</v>
      </c>
      <c r="I207" s="203" t="s">
        <v>480</v>
      </c>
      <c r="J207" s="165" t="s">
        <v>338</v>
      </c>
      <c r="K207" s="262">
        <f>Nasdaq_DataFile_7_3a_2022_Q3!F2</f>
        <v>0</v>
      </c>
      <c r="L207" s="208" t="s">
        <v>480</v>
      </c>
      <c r="M207" s="154" t="str">
        <f>Nasdaq_DataFile_7_3a_2022_Q3!$C$2</f>
        <v>Nasdaq Clearing</v>
      </c>
      <c r="N207" s="154" t="str">
        <f>Nasdaq_DataFile_7_3a_2022_Q3!$E$4</f>
        <v>DKK</v>
      </c>
      <c r="O207" s="203" t="s">
        <v>480</v>
      </c>
      <c r="P207" s="164" t="s">
        <v>338</v>
      </c>
      <c r="Q207" s="221">
        <f>Nasdaq_DataFile_7_3a_2022_Q3!F4</f>
        <v>0</v>
      </c>
      <c r="R207" s="208" t="s">
        <v>480</v>
      </c>
      <c r="S207" s="154" t="str">
        <f>Nasdaq_DataFile_7_3a_2022_Q3!$C$2</f>
        <v>Nasdaq Clearing</v>
      </c>
      <c r="T207" s="218" t="str">
        <f>Nasdaq_DataFile_7_3a_2022_Q3!$E$6</f>
        <v>USD</v>
      </c>
      <c r="U207" s="203" t="s">
        <v>480</v>
      </c>
      <c r="V207" s="164" t="s">
        <v>338</v>
      </c>
      <c r="W207" s="221">
        <f>Nasdaq_DataFile_7_3a_2022_Q3!F6</f>
        <v>0</v>
      </c>
      <c r="X207" s="208" t="s">
        <v>480</v>
      </c>
      <c r="Y207" s="216"/>
      <c r="Z207" s="216"/>
      <c r="AA207" s="203" t="s">
        <v>480</v>
      </c>
      <c r="AB207" s="216"/>
      <c r="AC207" s="216"/>
      <c r="AD207" s="208" t="s">
        <v>480</v>
      </c>
      <c r="AE207" s="210"/>
      <c r="AF207" s="210"/>
      <c r="AG207" s="203" t="s">
        <v>480</v>
      </c>
      <c r="AH207" s="210"/>
      <c r="AI207" s="210"/>
      <c r="AJ207" s="208" t="s">
        <v>480</v>
      </c>
      <c r="AK207" s="210"/>
      <c r="AL207" s="210"/>
      <c r="AM207" s="203" t="s">
        <v>480</v>
      </c>
      <c r="AN207" s="210"/>
      <c r="AO207" s="210"/>
      <c r="AP207" s="208" t="s">
        <v>480</v>
      </c>
    </row>
    <row r="208" spans="1:42" ht="81.599999999999994" customHeight="1" thickBot="1">
      <c r="A208" s="251">
        <f t="shared" si="3"/>
        <v>44834</v>
      </c>
      <c r="B208" s="167" t="s">
        <v>100</v>
      </c>
      <c r="C208" s="180" t="s">
        <v>206</v>
      </c>
      <c r="D208" s="180" t="s">
        <v>401</v>
      </c>
      <c r="E208" s="181" t="s">
        <v>518</v>
      </c>
      <c r="F208" s="154" t="str">
        <f>Nasdaq_DataFile_7_3a_2022_Q3!$B$2</f>
        <v>CCP</v>
      </c>
      <c r="G208" s="154" t="str">
        <f>Nasdaq_DataFile_7_3a_2022_Q3!$C$2</f>
        <v>Nasdaq Clearing</v>
      </c>
      <c r="H208" s="154" t="str">
        <f>Nasdaq_DataFile_7_3a_2022_Q3!$E$3</f>
        <v>EUR</v>
      </c>
      <c r="I208" s="203" t="s">
        <v>480</v>
      </c>
      <c r="J208" s="165" t="s">
        <v>338</v>
      </c>
      <c r="K208" s="262">
        <f>Nasdaq_DataFile_7_3a_2022_Q3!F3</f>
        <v>0</v>
      </c>
      <c r="L208" s="208" t="s">
        <v>480</v>
      </c>
      <c r="M208" s="154" t="str">
        <f>Nasdaq_DataFile_7_3a_2022_Q3!$C$2</f>
        <v>Nasdaq Clearing</v>
      </c>
      <c r="N208" s="154" t="str">
        <f>Nasdaq_DataFile_7_3a_2022_Q3!$E$5</f>
        <v>NOK</v>
      </c>
      <c r="O208" s="203" t="s">
        <v>480</v>
      </c>
      <c r="P208" s="164" t="s">
        <v>338</v>
      </c>
      <c r="Q208" s="221">
        <f>Nasdaq_DataFile_7_3a_2022_Q3!F5</f>
        <v>0</v>
      </c>
      <c r="R208" s="208" t="s">
        <v>480</v>
      </c>
      <c r="S208" s="154" t="str">
        <f>Nasdaq_DataFile_7_3a_2022_Q3!$C$2</f>
        <v>Nasdaq Clearing</v>
      </c>
      <c r="T208" s="218" t="str">
        <f>Nasdaq_DataFile_7_3a_2022_Q3!$E$7</f>
        <v>GBP</v>
      </c>
      <c r="U208" s="203" t="s">
        <v>480</v>
      </c>
      <c r="V208" s="164" t="s">
        <v>338</v>
      </c>
      <c r="W208" s="221">
        <f>Nasdaq_DataFile_7_3a_2022_Q3!F7</f>
        <v>0</v>
      </c>
      <c r="X208" s="208" t="s">
        <v>480</v>
      </c>
      <c r="Y208" s="216"/>
      <c r="Z208" s="216"/>
      <c r="AA208" s="203" t="s">
        <v>480</v>
      </c>
      <c r="AB208" s="216"/>
      <c r="AC208" s="216"/>
      <c r="AD208" s="208" t="s">
        <v>480</v>
      </c>
      <c r="AE208" s="210"/>
      <c r="AF208" s="210"/>
      <c r="AG208" s="203" t="s">
        <v>480</v>
      </c>
      <c r="AH208" s="210"/>
      <c r="AI208" s="210"/>
      <c r="AJ208" s="208" t="s">
        <v>480</v>
      </c>
      <c r="AK208" s="210"/>
      <c r="AL208" s="210"/>
      <c r="AM208" s="203" t="s">
        <v>480</v>
      </c>
      <c r="AN208" s="210"/>
      <c r="AO208" s="210"/>
      <c r="AP208" s="208" t="s">
        <v>480</v>
      </c>
    </row>
    <row r="209" spans="1:42" ht="81.599999999999994" customHeight="1">
      <c r="A209" s="248">
        <f t="shared" si="3"/>
        <v>44834</v>
      </c>
      <c r="B209" s="155" t="s">
        <v>101</v>
      </c>
      <c r="C209" s="156" t="s">
        <v>206</v>
      </c>
      <c r="D209" s="156" t="s">
        <v>623</v>
      </c>
      <c r="E209" s="157" t="s">
        <v>518</v>
      </c>
      <c r="F209" s="154" t="str">
        <f>Nasdaq_DataFile_7_3_2022_Q3!B2</f>
        <v>CCP</v>
      </c>
      <c r="G209" s="154" t="str">
        <f>Nasdaq_DataFile_7_3_2022_Q3!C2</f>
        <v>Nasdaq Clearing</v>
      </c>
      <c r="H209" s="205" t="str">
        <f>Nasdaq_DataFile_7_3_2022_Q3!E2</f>
        <v>SEK</v>
      </c>
      <c r="I209" s="203" t="s">
        <v>480</v>
      </c>
      <c r="J209" s="206" t="str">
        <f>Nasdaq_DataFile_7_3_2022_Q3!D2</f>
        <v>SameDayPayment_Total</v>
      </c>
      <c r="K209" s="262">
        <f>Nasdaq_DataFile_7_3_2022_Q3!G2</f>
        <v>1380000000</v>
      </c>
      <c r="L209" s="208" t="s">
        <v>480</v>
      </c>
      <c r="M209" s="205" t="str">
        <f>Nasdaq_DataFile_7_3_2022_Q3!C6</f>
        <v>Nasdaq Clearing</v>
      </c>
      <c r="N209" s="205" t="str">
        <f>Nasdaq_DataFile_7_3_2022_Q3!E6</f>
        <v>EUR</v>
      </c>
      <c r="O209" s="203" t="s">
        <v>480</v>
      </c>
      <c r="P209" s="214" t="str">
        <f>Nasdaq_DataFile_7_3_2022_Q3!D6</f>
        <v>IntraDayPayment</v>
      </c>
      <c r="Q209" s="221">
        <f>Nasdaq_DataFile_7_3_2022_Q3!G6</f>
        <v>0</v>
      </c>
      <c r="R209" s="208" t="s">
        <v>480</v>
      </c>
      <c r="S209" s="154" t="str">
        <f>Nasdaq_DataFile_7_3_2022_Q3!C10</f>
        <v>Nasdaq Clearing</v>
      </c>
      <c r="T209" s="205" t="str">
        <f>Nasdaq_DataFile_7_3_2022_Q3!E10</f>
        <v>DKK</v>
      </c>
      <c r="U209" s="203" t="s">
        <v>480</v>
      </c>
      <c r="V209" s="149" t="str">
        <f>Nasdaq_DataFile_7_3_2022_Q3!D10</f>
        <v>MultiDayPayment</v>
      </c>
      <c r="W209" s="221">
        <f>Nasdaq_DataFile_7_3_2022_Q3!G10</f>
        <v>0</v>
      </c>
      <c r="X209" s="208" t="s">
        <v>480</v>
      </c>
      <c r="Y209" s="205" t="str">
        <f>Nasdaq_DataFile_7_3_2022_Q3!C14</f>
        <v>Nasdaq Clearing</v>
      </c>
      <c r="Z209" s="205" t="str">
        <f>Nasdaq_DataFile_7_3_2022_Q3!E14</f>
        <v>USD</v>
      </c>
      <c r="AA209" s="209" t="s">
        <v>480</v>
      </c>
      <c r="AB209" s="214" t="str">
        <f>Nasdaq_DataFile_7_3_2022_Q3!D14</f>
        <v>SameDayPayment</v>
      </c>
      <c r="AC209" s="149">
        <f>Nasdaq_DataFile_7_3_2022_Q3!G14</f>
        <v>0</v>
      </c>
      <c r="AD209" s="208" t="s">
        <v>480</v>
      </c>
      <c r="AE209" s="154" t="str">
        <f>Nasdaq_DataFile_7_3_2022_Q3!C18</f>
        <v>Nasdaq Clearing</v>
      </c>
      <c r="AF209" s="205" t="str">
        <f>Nasdaq_DataFile_7_3_2022_Q3!E18</f>
        <v>GBP</v>
      </c>
      <c r="AG209" s="203" t="s">
        <v>480</v>
      </c>
      <c r="AH209" s="214" t="str">
        <f>Nasdaq_DataFile_7_3_2022_Q3!D18</f>
        <v>IntraDayPayment</v>
      </c>
      <c r="AI209" s="149">
        <f>Nasdaq_DataFile_7_3_2022_Q3!G18</f>
        <v>0</v>
      </c>
      <c r="AJ209" s="208" t="s">
        <v>480</v>
      </c>
      <c r="AK209" s="210"/>
      <c r="AL209" s="210"/>
      <c r="AM209" s="209" t="s">
        <v>480</v>
      </c>
      <c r="AN209" s="210"/>
      <c r="AO209" s="210"/>
      <c r="AP209" s="208" t="s">
        <v>480</v>
      </c>
    </row>
    <row r="210" spans="1:42" ht="81.599999999999994" customHeight="1">
      <c r="A210" s="253">
        <f t="shared" si="3"/>
        <v>44834</v>
      </c>
      <c r="B210" s="158" t="s">
        <v>101</v>
      </c>
      <c r="C210" s="159" t="s">
        <v>206</v>
      </c>
      <c r="D210" s="159" t="s">
        <v>623</v>
      </c>
      <c r="E210" s="160" t="s">
        <v>518</v>
      </c>
      <c r="F210" s="154" t="str">
        <f>Nasdaq_DataFile_7_3_2022_Q3!B3</f>
        <v>CCP</v>
      </c>
      <c r="G210" s="154" t="str">
        <f>Nasdaq_DataFile_7_3_2022_Q3!C3</f>
        <v>Nasdaq Clearing</v>
      </c>
      <c r="H210" s="205" t="str">
        <f>Nasdaq_DataFile_7_3_2022_Q3!E3</f>
        <v>SEK</v>
      </c>
      <c r="I210" s="203" t="s">
        <v>480</v>
      </c>
      <c r="J210" s="206" t="str">
        <f>Nasdaq_DataFile_7_3_2022_Q3!D3</f>
        <v>IntraDayPayment_Total</v>
      </c>
      <c r="K210" s="262">
        <f>Nasdaq_DataFile_7_3_2022_Q3!G3</f>
        <v>1380000000</v>
      </c>
      <c r="L210" s="208" t="s">
        <v>480</v>
      </c>
      <c r="M210" s="205" t="str">
        <f>Nasdaq_DataFile_7_3_2022_Q3!C7</f>
        <v>Nasdaq Clearing</v>
      </c>
      <c r="N210" s="205" t="str">
        <f>Nasdaq_DataFile_7_3_2022_Q3!E7</f>
        <v>EUR</v>
      </c>
      <c r="O210" s="203" t="s">
        <v>480</v>
      </c>
      <c r="P210" s="214" t="str">
        <f>Nasdaq_DataFile_7_3_2022_Q3!D7</f>
        <v>MultiDayPayment</v>
      </c>
      <c r="Q210" s="221">
        <f>Nasdaq_DataFile_7_3_2022_Q3!G7</f>
        <v>0</v>
      </c>
      <c r="R210" s="208" t="s">
        <v>480</v>
      </c>
      <c r="S210" s="154" t="str">
        <f>Nasdaq_DataFile_7_3_2022_Q3!C11</f>
        <v>Nasdaq Clearing</v>
      </c>
      <c r="T210" s="205" t="str">
        <f>Nasdaq_DataFile_7_3_2022_Q3!E11</f>
        <v>NOK</v>
      </c>
      <c r="U210" s="203" t="s">
        <v>480</v>
      </c>
      <c r="V210" s="149" t="str">
        <f>Nasdaq_DataFile_7_3_2022_Q3!D11</f>
        <v>SameDayPayment</v>
      </c>
      <c r="W210" s="221">
        <f>Nasdaq_DataFile_7_3_2022_Q3!G11</f>
        <v>0</v>
      </c>
      <c r="X210" s="208" t="s">
        <v>480</v>
      </c>
      <c r="Y210" s="205" t="str">
        <f>Nasdaq_DataFile_7_3_2022_Q3!C15</f>
        <v>Nasdaq Clearing</v>
      </c>
      <c r="Z210" s="205" t="str">
        <f>Nasdaq_DataFile_7_3_2022_Q3!E15</f>
        <v>USD</v>
      </c>
      <c r="AA210" s="209" t="s">
        <v>480</v>
      </c>
      <c r="AB210" s="214" t="str">
        <f>Nasdaq_DataFile_7_3_2022_Q3!D15</f>
        <v>IntraDayPayment</v>
      </c>
      <c r="AC210" s="149">
        <f>Nasdaq_DataFile_7_3_2022_Q3!G15</f>
        <v>0</v>
      </c>
      <c r="AD210" s="208" t="s">
        <v>480</v>
      </c>
      <c r="AE210" s="154" t="str">
        <f>Nasdaq_DataFile_7_3_2022_Q3!C19</f>
        <v>Nasdaq Clearing</v>
      </c>
      <c r="AF210" s="205" t="str">
        <f>Nasdaq_DataFile_7_3_2022_Q3!E19</f>
        <v>GBP</v>
      </c>
      <c r="AG210" s="203" t="s">
        <v>480</v>
      </c>
      <c r="AH210" s="214" t="str">
        <f>Nasdaq_DataFile_7_3_2022_Q3!D19</f>
        <v>MultiDayPayment</v>
      </c>
      <c r="AI210" s="149">
        <f>Nasdaq_DataFile_7_3_2022_Q3!G19</f>
        <v>0</v>
      </c>
      <c r="AJ210" s="208" t="s">
        <v>480</v>
      </c>
      <c r="AK210" s="210"/>
      <c r="AL210" s="210"/>
      <c r="AM210" s="209" t="s">
        <v>480</v>
      </c>
      <c r="AN210" s="210"/>
      <c r="AO210" s="210"/>
      <c r="AP210" s="208" t="s">
        <v>480</v>
      </c>
    </row>
    <row r="211" spans="1:42" ht="81.599999999999994" customHeight="1">
      <c r="A211" s="253">
        <f t="shared" si="3"/>
        <v>44834</v>
      </c>
      <c r="B211" s="158" t="s">
        <v>101</v>
      </c>
      <c r="C211" s="159" t="s">
        <v>206</v>
      </c>
      <c r="D211" s="159" t="s">
        <v>623</v>
      </c>
      <c r="E211" s="160" t="s">
        <v>518</v>
      </c>
      <c r="F211" s="154" t="str">
        <f>Nasdaq_DataFile_7_3_2022_Q3!B4</f>
        <v>CCP</v>
      </c>
      <c r="G211" s="154" t="str">
        <f>Nasdaq_DataFile_7_3_2022_Q3!C4</f>
        <v>Nasdaq Clearing</v>
      </c>
      <c r="H211" s="205" t="str">
        <f>Nasdaq_DataFile_7_3_2022_Q3!E4</f>
        <v>SEK</v>
      </c>
      <c r="I211" s="203" t="s">
        <v>480</v>
      </c>
      <c r="J211" s="206" t="str">
        <f>Nasdaq_DataFile_7_3_2022_Q3!D4</f>
        <v>MultiDayPayment_Total</v>
      </c>
      <c r="K211" s="262">
        <f>Nasdaq_DataFile_7_3_2022_Q3!G4</f>
        <v>0</v>
      </c>
      <c r="L211" s="208" t="s">
        <v>480</v>
      </c>
      <c r="M211" s="205" t="str">
        <f>Nasdaq_DataFile_7_3_2022_Q3!C8</f>
        <v>Nasdaq Clearing</v>
      </c>
      <c r="N211" s="205" t="str">
        <f>Nasdaq_DataFile_7_3_2022_Q3!E8</f>
        <v>DKK</v>
      </c>
      <c r="O211" s="203" t="s">
        <v>480</v>
      </c>
      <c r="P211" s="214" t="str">
        <f>Nasdaq_DataFile_7_3_2022_Q3!$D$8</f>
        <v>SameDayPayment</v>
      </c>
      <c r="Q211" s="221">
        <f>Nasdaq_DataFile_7_3_2022_Q3!G8</f>
        <v>0</v>
      </c>
      <c r="R211" s="208" t="s">
        <v>480</v>
      </c>
      <c r="S211" s="154" t="str">
        <f>Nasdaq_DataFile_7_3_2022_Q3!C12</f>
        <v>Nasdaq Clearing</v>
      </c>
      <c r="T211" s="205" t="str">
        <f>Nasdaq_DataFile_7_3_2022_Q3!E12</f>
        <v>NOK</v>
      </c>
      <c r="U211" s="203" t="s">
        <v>480</v>
      </c>
      <c r="V211" s="149" t="str">
        <f>Nasdaq_DataFile_7_3_2022_Q3!D12</f>
        <v>IntraDayPayment</v>
      </c>
      <c r="W211" s="221">
        <f>Nasdaq_DataFile_7_3_2022_Q3!G12</f>
        <v>0</v>
      </c>
      <c r="X211" s="208" t="s">
        <v>480</v>
      </c>
      <c r="Y211" s="205" t="str">
        <f>Nasdaq_DataFile_7_3_2022_Q3!C16</f>
        <v>Nasdaq Clearing</v>
      </c>
      <c r="Z211" s="205" t="str">
        <f>Nasdaq_DataFile_7_3_2022_Q3!E16</f>
        <v>USD</v>
      </c>
      <c r="AA211" s="209" t="s">
        <v>480</v>
      </c>
      <c r="AB211" s="214" t="str">
        <f>Nasdaq_DataFile_7_3_2022_Q3!D16</f>
        <v>MultiDayPayment</v>
      </c>
      <c r="AC211" s="149">
        <f>Nasdaq_DataFile_7_3_2022_Q3!G16</f>
        <v>0</v>
      </c>
      <c r="AD211" s="208" t="s">
        <v>480</v>
      </c>
      <c r="AE211" s="210"/>
      <c r="AF211" s="210"/>
      <c r="AG211" s="203" t="s">
        <v>480</v>
      </c>
      <c r="AH211" s="210"/>
      <c r="AI211" s="210"/>
      <c r="AJ211" s="208" t="s">
        <v>480</v>
      </c>
      <c r="AK211" s="210"/>
      <c r="AL211" s="210"/>
      <c r="AM211" s="209" t="s">
        <v>480</v>
      </c>
      <c r="AN211" s="210"/>
      <c r="AO211" s="210"/>
      <c r="AP211" s="208" t="s">
        <v>480</v>
      </c>
    </row>
    <row r="212" spans="1:42" ht="81.599999999999994" customHeight="1" thickBot="1">
      <c r="A212" s="249">
        <f t="shared" si="3"/>
        <v>44834</v>
      </c>
      <c r="B212" s="161" t="s">
        <v>101</v>
      </c>
      <c r="C212" s="162" t="s">
        <v>206</v>
      </c>
      <c r="D212" s="162" t="s">
        <v>623</v>
      </c>
      <c r="E212" s="163" t="s">
        <v>518</v>
      </c>
      <c r="F212" s="154" t="str">
        <f>Nasdaq_DataFile_7_3_2022_Q3!B5</f>
        <v>CCP</v>
      </c>
      <c r="G212" s="154" t="str">
        <f>Nasdaq_DataFile_7_3_2022_Q3!C5</f>
        <v>Nasdaq Clearing</v>
      </c>
      <c r="H212" s="205" t="str">
        <f>Nasdaq_DataFile_7_3_2022_Q3!E5</f>
        <v>EUR</v>
      </c>
      <c r="I212" s="203" t="s">
        <v>480</v>
      </c>
      <c r="J212" s="206" t="str">
        <f>Nasdaq_DataFile_7_3_2022_Q3!D5</f>
        <v>SameDayPayment</v>
      </c>
      <c r="K212" s="262">
        <f>Nasdaq_DataFile_7_3_2022_Q3!G5</f>
        <v>0</v>
      </c>
      <c r="L212" s="208" t="s">
        <v>480</v>
      </c>
      <c r="M212" s="205" t="str">
        <f>Nasdaq_DataFile_7_3_2022_Q3!C9</f>
        <v>Nasdaq Clearing</v>
      </c>
      <c r="N212" s="205" t="str">
        <f>Nasdaq_DataFile_7_3_2022_Q3!E9</f>
        <v>DKK</v>
      </c>
      <c r="O212" s="203" t="s">
        <v>480</v>
      </c>
      <c r="P212" s="214" t="str">
        <f>Nasdaq_DataFile_7_3_2022_Q3!$D$9</f>
        <v>IntraDayPayment</v>
      </c>
      <c r="Q212" s="221">
        <f>Nasdaq_DataFile_7_3_2022_Q3!G9</f>
        <v>0</v>
      </c>
      <c r="R212" s="208" t="s">
        <v>480</v>
      </c>
      <c r="S212" s="154" t="str">
        <f>Nasdaq_DataFile_7_3_2022_Q3!C13</f>
        <v>Nasdaq Clearing</v>
      </c>
      <c r="T212" s="205" t="str">
        <f>Nasdaq_DataFile_7_3_2022_Q3!E13</f>
        <v>NOK</v>
      </c>
      <c r="U212" s="203" t="s">
        <v>480</v>
      </c>
      <c r="V212" s="149" t="str">
        <f>Nasdaq_DataFile_7_3_2022_Q3!D13</f>
        <v>MultiDayPayment</v>
      </c>
      <c r="W212" s="221">
        <f>Nasdaq_DataFile_7_3_2022_Q3!G13</f>
        <v>0</v>
      </c>
      <c r="X212" s="208" t="s">
        <v>480</v>
      </c>
      <c r="Y212" s="205" t="str">
        <f>Nasdaq_DataFile_7_3_2022_Q3!C17</f>
        <v>Nasdaq Clearing</v>
      </c>
      <c r="Z212" s="205" t="str">
        <f>Nasdaq_DataFile_7_3_2022_Q3!E17</f>
        <v>GBP</v>
      </c>
      <c r="AA212" s="209" t="s">
        <v>480</v>
      </c>
      <c r="AB212" s="214" t="str">
        <f>Nasdaq_DataFile_7_3_2022_Q3!D17</f>
        <v>SameDayPayment</v>
      </c>
      <c r="AC212" s="149">
        <f>Nasdaq_DataFile_7_3_2022_Q3!G17</f>
        <v>0</v>
      </c>
      <c r="AD212" s="208" t="s">
        <v>480</v>
      </c>
      <c r="AE212" s="210"/>
      <c r="AF212" s="210"/>
      <c r="AG212" s="203" t="s">
        <v>480</v>
      </c>
      <c r="AH212" s="210"/>
      <c r="AI212" s="210"/>
      <c r="AJ212" s="208" t="s">
        <v>480</v>
      </c>
      <c r="AK212" s="210"/>
      <c r="AL212" s="210"/>
      <c r="AM212" s="209" t="s">
        <v>480</v>
      </c>
      <c r="AN212" s="210"/>
      <c r="AO212" s="210"/>
      <c r="AP212" s="208" t="s">
        <v>480</v>
      </c>
    </row>
    <row r="213" spans="1:42" ht="108" customHeight="1">
      <c r="A213" s="250">
        <f t="shared" si="3"/>
        <v>44834</v>
      </c>
      <c r="B213" s="152" t="s">
        <v>309</v>
      </c>
      <c r="C213" s="178" t="s">
        <v>206</v>
      </c>
      <c r="D213" s="178" t="s">
        <v>400</v>
      </c>
      <c r="E213" s="179" t="s">
        <v>518</v>
      </c>
      <c r="F213" s="154" t="str">
        <f>Nasdaq_DataFile_7_3_2022_Q3!B14</f>
        <v>CCP</v>
      </c>
      <c r="G213" s="154" t="str">
        <f>Nasdaq_DataFile_7_3_2022_Q3!C2</f>
        <v>Nasdaq Clearing</v>
      </c>
      <c r="H213" s="205" t="str">
        <f>Nasdaq_DataFile_7_3_2022_Q3!E2</f>
        <v>SEK</v>
      </c>
      <c r="I213" s="203" t="s">
        <v>480</v>
      </c>
      <c r="J213" s="206" t="str">
        <f>Nasdaq_DataFile_7_3_2022_Q3!D2</f>
        <v>SameDayPayment_Total</v>
      </c>
      <c r="K213" s="262">
        <f>Nasdaq_DataFile_7_3_2022_Q3!H2</f>
        <v>7007529522.9819403</v>
      </c>
      <c r="L213" s="208" t="s">
        <v>480</v>
      </c>
      <c r="M213" s="154" t="str">
        <f>Nasdaq_DataFile_7_3_2022_Q3!C6</f>
        <v>Nasdaq Clearing</v>
      </c>
      <c r="N213" s="205" t="str">
        <f>Nasdaq_DataFile_7_3_2022_Q3!E6</f>
        <v>EUR</v>
      </c>
      <c r="O213" s="203" t="s">
        <v>480</v>
      </c>
      <c r="P213" s="219" t="str">
        <f>Nasdaq_DataFile_7_3_2022_Q3!D6</f>
        <v>IntraDayPayment</v>
      </c>
      <c r="Q213" s="221">
        <f>Nasdaq_DataFile_7_3_2022_Q3!H6</f>
        <v>1229390140</v>
      </c>
      <c r="R213" s="208" t="s">
        <v>480</v>
      </c>
      <c r="S213" s="154" t="str">
        <f>Nasdaq_DataFile_7_3_2022_Q3!C10</f>
        <v>Nasdaq Clearing</v>
      </c>
      <c r="T213" s="205" t="str">
        <f>Nasdaq_DataFile_7_3_2022_Q3!E10</f>
        <v>DKK</v>
      </c>
      <c r="U213" s="203" t="s">
        <v>480</v>
      </c>
      <c r="V213" s="214" t="str">
        <f>Nasdaq_DataFile_7_3_2022_Q3!D10</f>
        <v>MultiDayPayment</v>
      </c>
      <c r="W213" s="221">
        <f>Nasdaq_DataFile_7_3_2022_Q3!H10</f>
        <v>61834008</v>
      </c>
      <c r="X213" s="208" t="s">
        <v>480</v>
      </c>
      <c r="Y213" s="154" t="str">
        <f>Nasdaq_DataFile_7_3_2022_Q3!C14</f>
        <v>Nasdaq Clearing</v>
      </c>
      <c r="Z213" s="205" t="str">
        <f>Nasdaq_DataFile_7_3_2022_Q3!E14</f>
        <v>USD</v>
      </c>
      <c r="AA213" s="209" t="s">
        <v>480</v>
      </c>
      <c r="AB213" s="214" t="str">
        <f>Nasdaq_DataFile_7_3_2022_Q3!D14</f>
        <v>SameDayPayment</v>
      </c>
      <c r="AC213" s="149">
        <f>Nasdaq_DataFile_7_3_2022_Q3!H14</f>
        <v>29520688.8715907</v>
      </c>
      <c r="AD213" s="208" t="s">
        <v>480</v>
      </c>
      <c r="AE213" s="154" t="str">
        <f>Nasdaq_DataFile_7_3_2022_Q3!C18</f>
        <v>Nasdaq Clearing</v>
      </c>
      <c r="AF213" s="205" t="str">
        <f>Nasdaq_DataFile_7_3_2022_Q3!D18</f>
        <v>IntraDayPayment</v>
      </c>
      <c r="AG213" s="203" t="s">
        <v>480</v>
      </c>
      <c r="AH213" s="206" t="str">
        <f>Nasdaq_DataFile_7_3_2022_Q3!D18</f>
        <v>IntraDayPayment</v>
      </c>
      <c r="AI213" s="262">
        <f>Nasdaq_DataFile_7_3_2022_Q3!H18</f>
        <v>0</v>
      </c>
      <c r="AJ213" s="208" t="s">
        <v>480</v>
      </c>
      <c r="AK213" s="210"/>
      <c r="AL213" s="210"/>
      <c r="AM213" s="209" t="s">
        <v>480</v>
      </c>
      <c r="AN213" s="210"/>
      <c r="AO213" s="210"/>
      <c r="AP213" s="208" t="s">
        <v>480</v>
      </c>
    </row>
    <row r="214" spans="1:42" ht="96.6" customHeight="1">
      <c r="A214" s="252">
        <f t="shared" si="3"/>
        <v>44834</v>
      </c>
      <c r="B214" s="153" t="s">
        <v>309</v>
      </c>
      <c r="C214" s="182" t="s">
        <v>206</v>
      </c>
      <c r="D214" s="182" t="s">
        <v>400</v>
      </c>
      <c r="E214" s="183" t="s">
        <v>518</v>
      </c>
      <c r="F214" s="154" t="str">
        <f>Nasdaq_DataFile_7_3_2022_Q3!B15</f>
        <v>CCP</v>
      </c>
      <c r="G214" s="154" t="str">
        <f>Nasdaq_DataFile_7_3_2022_Q3!C3</f>
        <v>Nasdaq Clearing</v>
      </c>
      <c r="H214" s="205" t="str">
        <f>Nasdaq_DataFile_7_3_2022_Q3!E3</f>
        <v>SEK</v>
      </c>
      <c r="I214" s="203" t="s">
        <v>480</v>
      </c>
      <c r="J214" s="206" t="str">
        <f>Nasdaq_DataFile_7_3_2022_Q3!D3</f>
        <v>IntraDayPayment_Total</v>
      </c>
      <c r="K214" s="262">
        <f>Nasdaq_DataFile_7_3_2022_Q3!H3</f>
        <v>7007529522.9819403</v>
      </c>
      <c r="L214" s="208" t="s">
        <v>480</v>
      </c>
      <c r="M214" s="154" t="str">
        <f>Nasdaq_DataFile_7_3_2022_Q3!C7</f>
        <v>Nasdaq Clearing</v>
      </c>
      <c r="N214" s="205" t="str">
        <f>Nasdaq_DataFile_7_3_2022_Q3!E7</f>
        <v>EUR</v>
      </c>
      <c r="O214" s="203" t="s">
        <v>480</v>
      </c>
      <c r="P214" s="219" t="str">
        <f>Nasdaq_DataFile_7_3_2022_Q3!D7</f>
        <v>MultiDayPayment</v>
      </c>
      <c r="Q214" s="221">
        <f>Nasdaq_DataFile_7_3_2022_Q3!H7</f>
        <v>1738620209</v>
      </c>
      <c r="R214" s="208" t="s">
        <v>480</v>
      </c>
      <c r="S214" s="154" t="str">
        <f>Nasdaq_DataFile_7_3_2022_Q3!C11</f>
        <v>Nasdaq Clearing</v>
      </c>
      <c r="T214" s="205" t="str">
        <f>Nasdaq_DataFile_7_3_2022_Q3!E11</f>
        <v>NOK</v>
      </c>
      <c r="U214" s="203" t="s">
        <v>480</v>
      </c>
      <c r="V214" s="214" t="str">
        <f>Nasdaq_DataFile_7_3_2022_Q3!D11</f>
        <v>SameDayPayment</v>
      </c>
      <c r="W214" s="221">
        <f>Nasdaq_DataFile_7_3_2022_Q3!H11</f>
        <v>217000000</v>
      </c>
      <c r="X214" s="208" t="s">
        <v>480</v>
      </c>
      <c r="Y214" s="154" t="str">
        <f>Nasdaq_DataFile_7_3_2022_Q3!C15</f>
        <v>Nasdaq Clearing</v>
      </c>
      <c r="Z214" s="205" t="str">
        <f>Nasdaq_DataFile_7_3_2022_Q3!E15</f>
        <v>USD</v>
      </c>
      <c r="AA214" s="209" t="s">
        <v>480</v>
      </c>
      <c r="AB214" s="214" t="str">
        <f>Nasdaq_DataFile_7_3_2022_Q3!D15</f>
        <v>IntraDayPayment</v>
      </c>
      <c r="AC214" s="149">
        <f>Nasdaq_DataFile_7_3_2022_Q3!H15</f>
        <v>29520688.8715907</v>
      </c>
      <c r="AD214" s="208" t="s">
        <v>480</v>
      </c>
      <c r="AE214" s="154" t="str">
        <f>Nasdaq_DataFile_7_3_2022_Q3!C19</f>
        <v>Nasdaq Clearing</v>
      </c>
      <c r="AF214" s="205" t="str">
        <f>Nasdaq_DataFile_7_3_2022_Q3!D19</f>
        <v>MultiDayPayment</v>
      </c>
      <c r="AG214" s="203" t="s">
        <v>480</v>
      </c>
      <c r="AH214" s="206" t="str">
        <f>Nasdaq_DataFile_7_3_2022_Q3!D19</f>
        <v>MultiDayPayment</v>
      </c>
      <c r="AI214" s="262">
        <f>Nasdaq_DataFile_7_3_2022_Q3!H19</f>
        <v>0</v>
      </c>
      <c r="AJ214" s="208" t="s">
        <v>480</v>
      </c>
      <c r="AK214" s="210"/>
      <c r="AL214" s="210"/>
      <c r="AM214" s="209" t="s">
        <v>480</v>
      </c>
      <c r="AN214" s="210"/>
      <c r="AO214" s="210"/>
      <c r="AP214" s="208" t="s">
        <v>480</v>
      </c>
    </row>
    <row r="215" spans="1:42" ht="99" customHeight="1">
      <c r="A215" s="252">
        <f t="shared" si="3"/>
        <v>44834</v>
      </c>
      <c r="B215" s="153" t="s">
        <v>309</v>
      </c>
      <c r="C215" s="182" t="s">
        <v>206</v>
      </c>
      <c r="D215" s="182" t="s">
        <v>400</v>
      </c>
      <c r="E215" s="183" t="s">
        <v>518</v>
      </c>
      <c r="F215" s="154" t="str">
        <f>Nasdaq_DataFile_7_3_2022_Q3!B16</f>
        <v>CCP</v>
      </c>
      <c r="G215" s="154" t="str">
        <f>Nasdaq_DataFile_7_3_2022_Q3!C4</f>
        <v>Nasdaq Clearing</v>
      </c>
      <c r="H215" s="205" t="str">
        <f>Nasdaq_DataFile_7_3_2022_Q3!E4</f>
        <v>SEK</v>
      </c>
      <c r="I215" s="203" t="s">
        <v>480</v>
      </c>
      <c r="J215" s="206" t="str">
        <f>Nasdaq_DataFile_7_3_2022_Q3!D4</f>
        <v>MultiDayPayment_Total</v>
      </c>
      <c r="K215" s="262">
        <f>Nasdaq_DataFile_7_3_2022_Q3!H4</f>
        <v>9774304927.8753605</v>
      </c>
      <c r="L215" s="208" t="s">
        <v>480</v>
      </c>
      <c r="M215" s="154" t="str">
        <f>Nasdaq_DataFile_7_3_2022_Q3!C8</f>
        <v>Nasdaq Clearing</v>
      </c>
      <c r="N215" s="205" t="str">
        <f>Nasdaq_DataFile_7_3_2022_Q3!E8</f>
        <v>DKK</v>
      </c>
      <c r="O215" s="203" t="s">
        <v>480</v>
      </c>
      <c r="P215" s="219" t="str">
        <f>Nasdaq_DataFile_7_3_2022_Q3!D8</f>
        <v>SameDayPayment</v>
      </c>
      <c r="Q215" s="221">
        <f>Nasdaq_DataFile_7_3_2022_Q3!H8</f>
        <v>1738620209</v>
      </c>
      <c r="R215" s="208" t="s">
        <v>480</v>
      </c>
      <c r="S215" s="154" t="str">
        <f>Nasdaq_DataFile_7_3_2022_Q3!C12</f>
        <v>Nasdaq Clearing</v>
      </c>
      <c r="T215" s="205" t="str">
        <f>Nasdaq_DataFile_7_3_2022_Q3!E12</f>
        <v>NOK</v>
      </c>
      <c r="U215" s="203" t="s">
        <v>480</v>
      </c>
      <c r="V215" s="214" t="str">
        <f>Nasdaq_DataFile_7_3_2022_Q3!D12</f>
        <v>IntraDayPayment</v>
      </c>
      <c r="W215" s="221">
        <f>Nasdaq_DataFile_7_3_2022_Q3!H12</f>
        <v>217000000</v>
      </c>
      <c r="X215" s="208" t="s">
        <v>480</v>
      </c>
      <c r="Y215" s="154" t="str">
        <f>Nasdaq_DataFile_7_3_2022_Q3!C16</f>
        <v>Nasdaq Clearing</v>
      </c>
      <c r="Z215" s="205" t="str">
        <f>Nasdaq_DataFile_7_3_2022_Q3!E16</f>
        <v>USD</v>
      </c>
      <c r="AA215" s="209" t="s">
        <v>480</v>
      </c>
      <c r="AB215" s="214" t="str">
        <f>Nasdaq_DataFile_7_3_2022_Q3!D16</f>
        <v>MultiDayPayment</v>
      </c>
      <c r="AC215" s="149">
        <f>Nasdaq_DataFile_7_3_2022_Q3!H16</f>
        <v>41748558.572800003</v>
      </c>
      <c r="AD215" s="208" t="s">
        <v>480</v>
      </c>
      <c r="AE215" s="210"/>
      <c r="AF215" s="210"/>
      <c r="AG215" s="203" t="s">
        <v>480</v>
      </c>
      <c r="AH215" s="228"/>
      <c r="AI215" s="212"/>
      <c r="AJ215" s="208" t="s">
        <v>480</v>
      </c>
      <c r="AK215" s="210"/>
      <c r="AL215" s="210"/>
      <c r="AM215" s="209" t="s">
        <v>480</v>
      </c>
      <c r="AN215" s="210"/>
      <c r="AO215" s="210"/>
      <c r="AP215" s="208" t="s">
        <v>480</v>
      </c>
    </row>
    <row r="216" spans="1:42" ht="105" customHeight="1" thickBot="1">
      <c r="A216" s="251">
        <f t="shared" si="3"/>
        <v>44834</v>
      </c>
      <c r="B216" s="167" t="s">
        <v>309</v>
      </c>
      <c r="C216" s="180" t="s">
        <v>206</v>
      </c>
      <c r="D216" s="180" t="s">
        <v>400</v>
      </c>
      <c r="E216" s="181" t="s">
        <v>518</v>
      </c>
      <c r="F216" s="154" t="str">
        <f>Nasdaq_DataFile_7_3_2022_Q3!B17</f>
        <v>CCP</v>
      </c>
      <c r="G216" s="154" t="str">
        <f>Nasdaq_DataFile_7_3_2022_Q3!C5</f>
        <v>Nasdaq Clearing</v>
      </c>
      <c r="H216" s="205" t="str">
        <f>Nasdaq_DataFile_7_3_2022_Q3!E5</f>
        <v>EUR</v>
      </c>
      <c r="I216" s="203" t="s">
        <v>480</v>
      </c>
      <c r="J216" s="206" t="str">
        <f>Nasdaq_DataFile_7_3_2022_Q3!D5</f>
        <v>SameDayPayment</v>
      </c>
      <c r="K216" s="262">
        <f>Nasdaq_DataFile_7_3_2022_Q3!H5</f>
        <v>1229390140</v>
      </c>
      <c r="L216" s="208" t="s">
        <v>480</v>
      </c>
      <c r="M216" s="154" t="str">
        <f>Nasdaq_DataFile_7_3_2022_Q3!C9</f>
        <v>Nasdaq Clearing</v>
      </c>
      <c r="N216" s="205" t="str">
        <f>Nasdaq_DataFile_7_3_2022_Q3!E9</f>
        <v>DKK</v>
      </c>
      <c r="O216" s="203" t="s">
        <v>480</v>
      </c>
      <c r="P216" s="219" t="str">
        <f>Nasdaq_DataFile_7_3_2022_Q3!D9</f>
        <v>IntraDayPayment</v>
      </c>
      <c r="Q216" s="221">
        <f>Nasdaq_DataFile_7_3_2022_Q3!H9</f>
        <v>33062131</v>
      </c>
      <c r="R216" s="208" t="s">
        <v>480</v>
      </c>
      <c r="S216" s="154" t="str">
        <f>Nasdaq_DataFile_7_3_2022_Q3!C13</f>
        <v>Nasdaq Clearing</v>
      </c>
      <c r="T216" s="205" t="str">
        <f>Nasdaq_DataFile_7_3_2022_Q3!E13</f>
        <v>NOK</v>
      </c>
      <c r="U216" s="203" t="s">
        <v>480</v>
      </c>
      <c r="V216" s="214" t="str">
        <f>Nasdaq_DataFile_7_3_2022_Q3!D13</f>
        <v>MultiDayPayment</v>
      </c>
      <c r="W216" s="221">
        <f>Nasdaq_DataFile_7_3_2022_Q3!H13</f>
        <v>311000000</v>
      </c>
      <c r="X216" s="208" t="s">
        <v>480</v>
      </c>
      <c r="Y216" s="154" t="str">
        <f>Nasdaq_DataFile_7_3_2022_Q3!C17</f>
        <v>Nasdaq Clearing</v>
      </c>
      <c r="Z216" s="205" t="str">
        <f>Nasdaq_DataFile_7_3_2022_Q3!E17</f>
        <v>GBP</v>
      </c>
      <c r="AA216" s="209" t="s">
        <v>480</v>
      </c>
      <c r="AB216" s="214" t="str">
        <f>Nasdaq_DataFile_7_3_2022_Q3!D17</f>
        <v>SameDayPayment</v>
      </c>
      <c r="AC216" s="149">
        <f>Nasdaq_DataFile_7_3_2022_Q3!H17</f>
        <v>0</v>
      </c>
      <c r="AD216" s="208" t="s">
        <v>480</v>
      </c>
      <c r="AE216" s="210"/>
      <c r="AF216" s="210"/>
      <c r="AG216" s="203" t="s">
        <v>480</v>
      </c>
      <c r="AH216" s="228"/>
      <c r="AI216" s="212"/>
      <c r="AJ216" s="208" t="s">
        <v>480</v>
      </c>
      <c r="AK216" s="210"/>
      <c r="AL216" s="210"/>
      <c r="AM216" s="209" t="s">
        <v>480</v>
      </c>
      <c r="AN216" s="210"/>
      <c r="AO216" s="210"/>
      <c r="AP216" s="208" t="s">
        <v>480</v>
      </c>
    </row>
    <row r="217" spans="1:42" ht="81.599999999999994" customHeight="1">
      <c r="A217" s="248">
        <f t="shared" si="3"/>
        <v>44834</v>
      </c>
      <c r="B217" s="155" t="s">
        <v>102</v>
      </c>
      <c r="C217" s="156" t="s">
        <v>206</v>
      </c>
      <c r="D217" s="156" t="s">
        <v>399</v>
      </c>
      <c r="E217" s="157" t="s">
        <v>520</v>
      </c>
      <c r="F217" s="154" t="str">
        <f>Nasdaq_DataFile_7_3b_2022_Q3!B2</f>
        <v>CCP</v>
      </c>
      <c r="G217" s="154" t="str">
        <f>Nasdaq_DataFile_7_3b_2022_Q3!C2</f>
        <v>Nasdaq Clearing</v>
      </c>
      <c r="H217" s="154" t="s">
        <v>544</v>
      </c>
      <c r="I217" s="203" t="s">
        <v>480</v>
      </c>
      <c r="J217" s="206" t="str">
        <f>Nasdaq_DataFile_7_3b_2022_Q3!D2</f>
        <v>NumberOfDays_SEK</v>
      </c>
      <c r="K217" s="287">
        <f>Nasdaq_DataFile_7_3b_2022_Q3!E2</f>
        <v>0</v>
      </c>
      <c r="L217" s="208" t="s">
        <v>480</v>
      </c>
      <c r="M217" s="154" t="str">
        <f>Nasdaq_DataFile_7_3b_2022_Q3!C4</f>
        <v>Nasdaq Clearing</v>
      </c>
      <c r="N217" s="154" t="s">
        <v>548</v>
      </c>
      <c r="O217" s="203" t="s">
        <v>480</v>
      </c>
      <c r="P217" s="214" t="str">
        <f>Nasdaq_DataFile_7_3b_2022_Q3!D4</f>
        <v>NumberOfDays_DKK</v>
      </c>
      <c r="Q217" s="287">
        <f>Nasdaq_DataFile_7_3b_2022_Q3!E4</f>
        <v>0</v>
      </c>
      <c r="R217" s="208" t="s">
        <v>480</v>
      </c>
      <c r="S217" s="154" t="str">
        <f>Nasdaq_DataFile_7_3b_2022_Q3!C6</f>
        <v>Nasdaq Clearing</v>
      </c>
      <c r="T217" s="154" t="s">
        <v>279</v>
      </c>
      <c r="U217" s="203" t="s">
        <v>480</v>
      </c>
      <c r="V217" s="214" t="str">
        <f>Nasdaq_DataFile_7_3b_2022_Q3!D6</f>
        <v>NumberOfDays_USD</v>
      </c>
      <c r="W217" s="287">
        <f>Nasdaq_DataFile_7_3b_2022_Q3!E6</f>
        <v>0</v>
      </c>
      <c r="X217" s="208" t="s">
        <v>480</v>
      </c>
      <c r="Y217" s="210"/>
      <c r="Z217" s="210"/>
      <c r="AA217" s="209" t="s">
        <v>480</v>
      </c>
      <c r="AB217" s="220"/>
      <c r="AC217" s="212"/>
      <c r="AD217" s="208" t="s">
        <v>480</v>
      </c>
      <c r="AE217" s="210"/>
      <c r="AF217" s="210"/>
      <c r="AG217" s="203" t="s">
        <v>480</v>
      </c>
      <c r="AH217" s="228"/>
      <c r="AI217" s="212"/>
      <c r="AJ217" s="208" t="s">
        <v>480</v>
      </c>
      <c r="AK217" s="210"/>
      <c r="AL217" s="210"/>
      <c r="AM217" s="209" t="s">
        <v>480</v>
      </c>
      <c r="AN217" s="210"/>
      <c r="AO217" s="210"/>
      <c r="AP217" s="208" t="s">
        <v>480</v>
      </c>
    </row>
    <row r="218" spans="1:42" ht="81.599999999999994" customHeight="1" thickBot="1">
      <c r="A218" s="249">
        <f t="shared" si="3"/>
        <v>44834</v>
      </c>
      <c r="B218" s="161" t="s">
        <v>102</v>
      </c>
      <c r="C218" s="162" t="s">
        <v>206</v>
      </c>
      <c r="D218" s="162" t="s">
        <v>399</v>
      </c>
      <c r="E218" s="163" t="s">
        <v>520</v>
      </c>
      <c r="F218" s="154" t="str">
        <f>Nasdaq_DataFile_7_3b_2022_Q3!B3</f>
        <v>CCP</v>
      </c>
      <c r="G218" s="154" t="str">
        <f>Nasdaq_DataFile_7_3b_2022_Q3!C3</f>
        <v>Nasdaq Clearing</v>
      </c>
      <c r="H218" s="154" t="s">
        <v>545</v>
      </c>
      <c r="I218" s="203" t="s">
        <v>480</v>
      </c>
      <c r="J218" s="206" t="str">
        <f>Nasdaq_DataFile_7_3b_2022_Q3!D3</f>
        <v>NumberOfDays_EUR</v>
      </c>
      <c r="K218" s="287">
        <f>Nasdaq_DataFile_7_3b_2022_Q3!E3</f>
        <v>0</v>
      </c>
      <c r="L218" s="208" t="s">
        <v>480</v>
      </c>
      <c r="M218" s="154" t="str">
        <f>Nasdaq_DataFile_7_3b_2022_Q3!C5</f>
        <v>Nasdaq Clearing</v>
      </c>
      <c r="N218" s="154" t="s">
        <v>546</v>
      </c>
      <c r="O218" s="203" t="s">
        <v>480</v>
      </c>
      <c r="P218" s="214" t="str">
        <f>Nasdaq_DataFile_7_3b_2022_Q3!D5</f>
        <v>NumberOfDays_NOK</v>
      </c>
      <c r="Q218" s="287">
        <f>Nasdaq_DataFile_7_3b_2022_Q3!E5</f>
        <v>0</v>
      </c>
      <c r="R218" s="208" t="s">
        <v>480</v>
      </c>
      <c r="S218" s="154" t="str">
        <f>Nasdaq_DataFile_7_3b_2022_Q3!C7</f>
        <v>Nasdaq Clearing</v>
      </c>
      <c r="T218" s="154" t="s">
        <v>280</v>
      </c>
      <c r="U218" s="203" t="s">
        <v>480</v>
      </c>
      <c r="V218" s="214" t="str">
        <f>Nasdaq_DataFile_7_3b_2022_Q3!D7</f>
        <v>NumberOfDays_GBP</v>
      </c>
      <c r="W218" s="287">
        <f>Nasdaq_DataFile_7_3b_2022_Q3!E7</f>
        <v>0</v>
      </c>
      <c r="X218" s="208" t="s">
        <v>480</v>
      </c>
      <c r="Y218" s="210"/>
      <c r="Z218" s="210"/>
      <c r="AA218" s="209" t="s">
        <v>480</v>
      </c>
      <c r="AB218" s="220"/>
      <c r="AC218" s="212"/>
      <c r="AD218" s="208" t="s">
        <v>480</v>
      </c>
      <c r="AE218" s="210"/>
      <c r="AF218" s="210"/>
      <c r="AG218" s="203" t="s">
        <v>480</v>
      </c>
      <c r="AH218" s="228"/>
      <c r="AI218" s="212"/>
      <c r="AJ218" s="208" t="s">
        <v>480</v>
      </c>
      <c r="AK218" s="210"/>
      <c r="AL218" s="210"/>
      <c r="AM218" s="209" t="s">
        <v>480</v>
      </c>
      <c r="AN218" s="210"/>
      <c r="AO218" s="210"/>
      <c r="AP218" s="208" t="s">
        <v>480</v>
      </c>
    </row>
    <row r="219" spans="1:42" ht="81.599999999999994" customHeight="1">
      <c r="A219" s="250">
        <f t="shared" si="3"/>
        <v>44834</v>
      </c>
      <c r="B219" s="152" t="s">
        <v>310</v>
      </c>
      <c r="C219" s="178" t="s">
        <v>206</v>
      </c>
      <c r="D219" s="178" t="s">
        <v>403</v>
      </c>
      <c r="E219" s="179" t="s">
        <v>518</v>
      </c>
      <c r="F219" s="154" t="str">
        <f>Nasdaq_DataFile_7_3a_2022_Q3!$B$2</f>
        <v>CCP</v>
      </c>
      <c r="G219" s="154" t="str">
        <f>Nasdaq_DataFile_7_3a_2022_Q3!$C$2</f>
        <v>Nasdaq Clearing</v>
      </c>
      <c r="H219" s="154" t="str">
        <f>Nasdaq_DataFile_7_3a_2022_Q3!$E$2</f>
        <v>SEK</v>
      </c>
      <c r="I219" s="203" t="s">
        <v>480</v>
      </c>
      <c r="J219" s="165" t="s">
        <v>338</v>
      </c>
      <c r="K219" s="262">
        <f>Nasdaq_DataFile_7_3a_2022_Q3!G2</f>
        <v>0</v>
      </c>
      <c r="L219" s="208" t="s">
        <v>480</v>
      </c>
      <c r="M219" s="154" t="str">
        <f>Nasdaq_DataFile_7_3a_2022_Q3!$C$2</f>
        <v>Nasdaq Clearing</v>
      </c>
      <c r="N219" s="154" t="str">
        <f>Nasdaq_DataFile_7_3a_2022_Q3!$E$4</f>
        <v>DKK</v>
      </c>
      <c r="O219" s="203" t="s">
        <v>480</v>
      </c>
      <c r="P219" s="164" t="s">
        <v>338</v>
      </c>
      <c r="Q219" s="221">
        <f>Nasdaq_DataFile_7_3a_2022_Q3!G4</f>
        <v>0</v>
      </c>
      <c r="R219" s="208" t="s">
        <v>480</v>
      </c>
      <c r="S219" s="154" t="str">
        <f>Nasdaq_DataFile_7_3a_2022_Q3!$C$2</f>
        <v>Nasdaq Clearing</v>
      </c>
      <c r="T219" s="218" t="str">
        <f>Nasdaq_DataFile_7_3a_2022_Q3!$E$6</f>
        <v>USD</v>
      </c>
      <c r="U219" s="203" t="s">
        <v>480</v>
      </c>
      <c r="V219" s="164" t="s">
        <v>338</v>
      </c>
      <c r="W219" s="221">
        <f>Nasdaq_DataFile_7_3a_2022_Q3!G6</f>
        <v>0</v>
      </c>
      <c r="X219" s="208" t="s">
        <v>480</v>
      </c>
      <c r="Y219" s="210"/>
      <c r="Z219" s="210"/>
      <c r="AA219" s="209" t="s">
        <v>480</v>
      </c>
      <c r="AB219" s="220"/>
      <c r="AC219" s="212"/>
      <c r="AD219" s="208" t="s">
        <v>480</v>
      </c>
      <c r="AE219" s="210"/>
      <c r="AF219" s="210"/>
      <c r="AG219" s="203" t="s">
        <v>480</v>
      </c>
      <c r="AH219" s="228"/>
      <c r="AI219" s="212"/>
      <c r="AJ219" s="208" t="s">
        <v>480</v>
      </c>
      <c r="AK219" s="210"/>
      <c r="AL219" s="210"/>
      <c r="AM219" s="209" t="s">
        <v>480</v>
      </c>
      <c r="AN219" s="210"/>
      <c r="AO219" s="210"/>
      <c r="AP219" s="208" t="s">
        <v>480</v>
      </c>
    </row>
    <row r="220" spans="1:42" ht="81.599999999999994" customHeight="1" thickBot="1">
      <c r="A220" s="251">
        <f t="shared" si="3"/>
        <v>44834</v>
      </c>
      <c r="B220" s="167" t="s">
        <v>310</v>
      </c>
      <c r="C220" s="180" t="s">
        <v>206</v>
      </c>
      <c r="D220" s="180" t="s">
        <v>403</v>
      </c>
      <c r="E220" s="181" t="s">
        <v>518</v>
      </c>
      <c r="F220" s="154" t="str">
        <f>Nasdaq_DataFile_7_3a_2022_Q3!$B$2</f>
        <v>CCP</v>
      </c>
      <c r="G220" s="154" t="str">
        <f>Nasdaq_DataFile_7_3a_2022_Q3!$C$2</f>
        <v>Nasdaq Clearing</v>
      </c>
      <c r="H220" s="154" t="str">
        <f>Nasdaq_DataFile_7_3a_2022_Q3!$E$3</f>
        <v>EUR</v>
      </c>
      <c r="I220" s="203" t="s">
        <v>480</v>
      </c>
      <c r="J220" s="165" t="s">
        <v>338</v>
      </c>
      <c r="K220" s="262">
        <f>Nasdaq_DataFile_7_3a_2022_Q3!G3</f>
        <v>0</v>
      </c>
      <c r="L220" s="208" t="s">
        <v>480</v>
      </c>
      <c r="M220" s="154" t="str">
        <f>Nasdaq_DataFile_7_3a_2022_Q3!$C$2</f>
        <v>Nasdaq Clearing</v>
      </c>
      <c r="N220" s="154" t="str">
        <f>Nasdaq_DataFile_7_3a_2022_Q3!$E$5</f>
        <v>NOK</v>
      </c>
      <c r="O220" s="203" t="s">
        <v>480</v>
      </c>
      <c r="P220" s="164" t="s">
        <v>338</v>
      </c>
      <c r="Q220" s="221">
        <f>Nasdaq_DataFile_7_3a_2022_Q3!G5</f>
        <v>0</v>
      </c>
      <c r="R220" s="208" t="s">
        <v>480</v>
      </c>
      <c r="S220" s="154" t="str">
        <f>Nasdaq_DataFile_7_3a_2022_Q3!$C$2</f>
        <v>Nasdaq Clearing</v>
      </c>
      <c r="T220" s="218" t="str">
        <f>Nasdaq_DataFile_7_3a_2022_Q3!$E$7</f>
        <v>GBP</v>
      </c>
      <c r="U220" s="203" t="s">
        <v>480</v>
      </c>
      <c r="V220" s="164" t="s">
        <v>338</v>
      </c>
      <c r="W220" s="221">
        <f>Nasdaq_DataFile_7_3a_2022_Q3!G7</f>
        <v>0</v>
      </c>
      <c r="X220" s="208" t="s">
        <v>480</v>
      </c>
      <c r="Y220" s="210"/>
      <c r="Z220" s="210"/>
      <c r="AA220" s="209" t="s">
        <v>480</v>
      </c>
      <c r="AB220" s="220"/>
      <c r="AC220" s="212"/>
      <c r="AD220" s="208" t="s">
        <v>480</v>
      </c>
      <c r="AE220" s="210"/>
      <c r="AF220" s="210"/>
      <c r="AG220" s="203" t="s">
        <v>480</v>
      </c>
      <c r="AH220" s="228"/>
      <c r="AI220" s="212"/>
      <c r="AJ220" s="208" t="s">
        <v>480</v>
      </c>
      <c r="AK220" s="210"/>
      <c r="AL220" s="210"/>
      <c r="AM220" s="209" t="s">
        <v>480</v>
      </c>
      <c r="AN220" s="210"/>
      <c r="AO220" s="210"/>
      <c r="AP220" s="208" t="s">
        <v>480</v>
      </c>
    </row>
    <row r="221" spans="1:42" ht="81.599999999999994" customHeight="1" thickBot="1">
      <c r="A221" s="247">
        <f t="shared" si="3"/>
        <v>44834</v>
      </c>
      <c r="B221" s="175" t="s">
        <v>106</v>
      </c>
      <c r="C221" s="176" t="s">
        <v>208</v>
      </c>
      <c r="D221" s="176" t="s">
        <v>103</v>
      </c>
      <c r="E221" s="177" t="s">
        <v>750</v>
      </c>
      <c r="F221" s="154" t="str">
        <f>AggregatedDataFile!$B$2</f>
        <v>Clearing Service</v>
      </c>
      <c r="G221" s="154" t="str">
        <f>AggregatedDataFile!$C$2</f>
        <v>Financial Markets</v>
      </c>
      <c r="H221" s="154" t="str">
        <f>AggregatedDataFile!$D$2</f>
        <v>SEK</v>
      </c>
      <c r="I221" s="203" t="s">
        <v>480</v>
      </c>
      <c r="J221" s="165"/>
      <c r="K221" s="151">
        <f>AggregatedDataFile!BE2</f>
        <v>1</v>
      </c>
      <c r="L221" s="208" t="s">
        <v>480</v>
      </c>
      <c r="M221" s="154" t="str">
        <f>AggregatedDataFile!$C$3</f>
        <v>Commodities</v>
      </c>
      <c r="N221" s="154" t="str">
        <f>AggregatedDataFile!$D$3</f>
        <v>EUR</v>
      </c>
      <c r="O221" s="203" t="s">
        <v>480</v>
      </c>
      <c r="P221" s="164"/>
      <c r="Q221" s="149">
        <f>AggregatedDataFile!BE3</f>
        <v>0</v>
      </c>
      <c r="R221" s="208" t="s">
        <v>480</v>
      </c>
      <c r="S221" s="154" t="str">
        <f>AggregatedDataFile!$C$4</f>
        <v>Seafood</v>
      </c>
      <c r="T221" s="154" t="str">
        <f>AggregatedDataFile!$D$4</f>
        <v>NOK</v>
      </c>
      <c r="U221" s="203" t="s">
        <v>480</v>
      </c>
      <c r="V221" s="164"/>
      <c r="W221" s="149">
        <f>AggregatedDataFile!BE4</f>
        <v>0</v>
      </c>
      <c r="X221" s="208" t="s">
        <v>480</v>
      </c>
      <c r="Y221" s="210"/>
      <c r="Z221" s="210"/>
      <c r="AA221" s="209" t="s">
        <v>480</v>
      </c>
      <c r="AB221" s="220"/>
      <c r="AC221" s="212"/>
      <c r="AD221" s="208" t="s">
        <v>480</v>
      </c>
      <c r="AE221" s="210"/>
      <c r="AF221" s="210"/>
      <c r="AG221" s="203" t="s">
        <v>480</v>
      </c>
      <c r="AH221" s="228"/>
      <c r="AI221" s="212"/>
      <c r="AJ221" s="208" t="s">
        <v>480</v>
      </c>
      <c r="AK221" s="210"/>
      <c r="AL221" s="210"/>
      <c r="AM221" s="209" t="s">
        <v>480</v>
      </c>
      <c r="AN221" s="210"/>
      <c r="AO221" s="210"/>
      <c r="AP221" s="208" t="s">
        <v>480</v>
      </c>
    </row>
    <row r="222" spans="1:42" ht="81.599999999999994" customHeight="1" thickBot="1">
      <c r="A222" s="246">
        <f t="shared" si="3"/>
        <v>44834</v>
      </c>
      <c r="B222" s="172" t="s">
        <v>107</v>
      </c>
      <c r="C222" s="173" t="s">
        <v>208</v>
      </c>
      <c r="D222" s="173" t="s">
        <v>104</v>
      </c>
      <c r="E222" s="174" t="s">
        <v>750</v>
      </c>
      <c r="F222" s="154" t="str">
        <f>AggregatedDataFile!$B$2</f>
        <v>Clearing Service</v>
      </c>
      <c r="G222" s="154" t="str">
        <f>AggregatedDataFile!$C$2</f>
        <v>Financial Markets</v>
      </c>
      <c r="H222" s="154" t="str">
        <f>AggregatedDataFile!$D$2</f>
        <v>SEK</v>
      </c>
      <c r="I222" s="203" t="s">
        <v>480</v>
      </c>
      <c r="J222" s="165"/>
      <c r="K222" s="169" t="str">
        <f>AggregatedDataFile!BF2</f>
        <v>N/A</v>
      </c>
      <c r="L222" s="208" t="s">
        <v>480</v>
      </c>
      <c r="M222" s="154" t="str">
        <f>AggregatedDataFile!$C$3</f>
        <v>Commodities</v>
      </c>
      <c r="N222" s="154" t="str">
        <f>AggregatedDataFile!$D$3</f>
        <v>EUR</v>
      </c>
      <c r="O222" s="203" t="s">
        <v>480</v>
      </c>
      <c r="P222" s="164"/>
      <c r="Q222" s="221" t="str">
        <f>AggregatedDataFile!BF3</f>
        <v>N/A</v>
      </c>
      <c r="R222" s="208" t="s">
        <v>480</v>
      </c>
      <c r="S222" s="154" t="str">
        <f>AggregatedDataFile!$C$4</f>
        <v>Seafood</v>
      </c>
      <c r="T222" s="154" t="str">
        <f>AggregatedDataFile!$D$4</f>
        <v>NOK</v>
      </c>
      <c r="U222" s="203" t="s">
        <v>480</v>
      </c>
      <c r="V222" s="164"/>
      <c r="W222" s="149" t="str">
        <f>AggregatedDataFile!BF4</f>
        <v>N/A</v>
      </c>
      <c r="X222" s="208" t="s">
        <v>480</v>
      </c>
      <c r="Y222" s="210"/>
      <c r="Z222" s="210"/>
      <c r="AA222" s="209" t="s">
        <v>480</v>
      </c>
      <c r="AB222" s="220"/>
      <c r="AC222" s="212"/>
      <c r="AD222" s="208" t="s">
        <v>480</v>
      </c>
      <c r="AE222" s="210"/>
      <c r="AF222" s="210"/>
      <c r="AG222" s="203" t="s">
        <v>480</v>
      </c>
      <c r="AH222" s="228"/>
      <c r="AI222" s="212"/>
      <c r="AJ222" s="208" t="s">
        <v>480</v>
      </c>
      <c r="AK222" s="210"/>
      <c r="AL222" s="210"/>
      <c r="AM222" s="209" t="s">
        <v>480</v>
      </c>
      <c r="AN222" s="210"/>
      <c r="AO222" s="210"/>
      <c r="AP222" s="208" t="s">
        <v>480</v>
      </c>
    </row>
    <row r="223" spans="1:42" ht="81.599999999999994" customHeight="1" thickBot="1">
      <c r="A223" s="247">
        <f t="shared" si="3"/>
        <v>44834</v>
      </c>
      <c r="B223" s="175" t="s">
        <v>108</v>
      </c>
      <c r="C223" s="176" t="s">
        <v>208</v>
      </c>
      <c r="D223" s="176" t="s">
        <v>105</v>
      </c>
      <c r="E223" s="177" t="s">
        <v>750</v>
      </c>
      <c r="F223" s="154" t="str">
        <f>AggregatedDataFile!$B$2</f>
        <v>Clearing Service</v>
      </c>
      <c r="G223" s="154" t="str">
        <f>AggregatedDataFile!$C$2</f>
        <v>Financial Markets</v>
      </c>
      <c r="H223" s="154" t="str">
        <f>AggregatedDataFile!$D$2</f>
        <v>SEK</v>
      </c>
      <c r="I223" s="203" t="s">
        <v>480</v>
      </c>
      <c r="J223" s="165"/>
      <c r="K223" s="169" t="str">
        <f>AggregatedDataFile!BG2</f>
        <v>N/A</v>
      </c>
      <c r="L223" s="208" t="s">
        <v>480</v>
      </c>
      <c r="M223" s="154" t="str">
        <f>AggregatedDataFile!$C$3</f>
        <v>Commodities</v>
      </c>
      <c r="N223" s="154" t="str">
        <f>AggregatedDataFile!$D$3</f>
        <v>EUR</v>
      </c>
      <c r="O223" s="203" t="s">
        <v>480</v>
      </c>
      <c r="P223" s="164"/>
      <c r="Q223" s="149" t="str">
        <f>AggregatedDataFile!BG3</f>
        <v>N/A</v>
      </c>
      <c r="R223" s="208" t="s">
        <v>480</v>
      </c>
      <c r="S223" s="154" t="str">
        <f>AggregatedDataFile!$C$4</f>
        <v>Seafood</v>
      </c>
      <c r="T223" s="154" t="str">
        <f>AggregatedDataFile!$D$4</f>
        <v>NOK</v>
      </c>
      <c r="U223" s="203" t="s">
        <v>480</v>
      </c>
      <c r="V223" s="164"/>
      <c r="W223" s="149" t="str">
        <f>AggregatedDataFile!BG4</f>
        <v>N/A</v>
      </c>
      <c r="X223" s="208" t="s">
        <v>480</v>
      </c>
      <c r="Y223" s="210"/>
      <c r="Z223" s="210"/>
      <c r="AA223" s="209" t="s">
        <v>480</v>
      </c>
      <c r="AB223" s="220"/>
      <c r="AC223" s="212"/>
      <c r="AD223" s="208" t="s">
        <v>480</v>
      </c>
      <c r="AE223" s="210"/>
      <c r="AF223" s="210"/>
      <c r="AG223" s="203" t="s">
        <v>480</v>
      </c>
      <c r="AH223" s="228"/>
      <c r="AI223" s="212"/>
      <c r="AJ223" s="208" t="s">
        <v>480</v>
      </c>
      <c r="AK223" s="210"/>
      <c r="AL223" s="210"/>
      <c r="AM223" s="209" t="s">
        <v>480</v>
      </c>
      <c r="AN223" s="210"/>
      <c r="AO223" s="210"/>
      <c r="AP223" s="208" t="s">
        <v>480</v>
      </c>
    </row>
    <row r="224" spans="1:42" ht="81.599999999999994" customHeight="1" thickBot="1">
      <c r="A224" s="246">
        <f t="shared" si="3"/>
        <v>44834</v>
      </c>
      <c r="B224" s="172" t="s">
        <v>112</v>
      </c>
      <c r="C224" s="173" t="s">
        <v>209</v>
      </c>
      <c r="D224" s="173" t="s">
        <v>109</v>
      </c>
      <c r="E224" s="174" t="s">
        <v>750</v>
      </c>
      <c r="F224" s="154" t="str">
        <f>AggregatedDataFile!$B$2</f>
        <v>Clearing Service</v>
      </c>
      <c r="G224" s="154" t="str">
        <f>AggregatedDataFile!$C$2</f>
        <v>Financial Markets</v>
      </c>
      <c r="H224" s="154" t="str">
        <f>AggregatedDataFile!$D$2</f>
        <v>SEK</v>
      </c>
      <c r="I224" s="203" t="s">
        <v>480</v>
      </c>
      <c r="J224" s="165"/>
      <c r="K224" s="241">
        <f>AggregatedDataFile!BH2</f>
        <v>1</v>
      </c>
      <c r="L224" s="208" t="s">
        <v>480</v>
      </c>
      <c r="M224" s="154" t="str">
        <f>AggregatedDataFile!$C$3</f>
        <v>Commodities</v>
      </c>
      <c r="N224" s="154" t="str">
        <f>AggregatedDataFile!$D$3</f>
        <v>EUR</v>
      </c>
      <c r="O224" s="203" t="s">
        <v>480</v>
      </c>
      <c r="P224" s="164"/>
      <c r="Q224" s="149">
        <f>AggregatedDataFile!BH3</f>
        <v>0</v>
      </c>
      <c r="R224" s="208" t="s">
        <v>480</v>
      </c>
      <c r="S224" s="154" t="str">
        <f>AggregatedDataFile!$C$4</f>
        <v>Seafood</v>
      </c>
      <c r="T224" s="154" t="str">
        <f>AggregatedDataFile!$D$4</f>
        <v>NOK</v>
      </c>
      <c r="U224" s="203" t="s">
        <v>480</v>
      </c>
      <c r="V224" s="164"/>
      <c r="W224" s="149">
        <f>AggregatedDataFile!BH4</f>
        <v>0</v>
      </c>
      <c r="X224" s="208" t="s">
        <v>480</v>
      </c>
      <c r="Y224" s="210"/>
      <c r="Z224" s="210"/>
      <c r="AA224" s="209" t="s">
        <v>480</v>
      </c>
      <c r="AB224" s="220"/>
      <c r="AC224" s="212"/>
      <c r="AD224" s="208" t="s">
        <v>480</v>
      </c>
      <c r="AE224" s="210"/>
      <c r="AF224" s="210"/>
      <c r="AG224" s="203" t="s">
        <v>480</v>
      </c>
      <c r="AH224" s="228"/>
      <c r="AI224" s="212"/>
      <c r="AJ224" s="208" t="s">
        <v>480</v>
      </c>
      <c r="AK224" s="210"/>
      <c r="AL224" s="210"/>
      <c r="AM224" s="209" t="s">
        <v>480</v>
      </c>
      <c r="AN224" s="210"/>
      <c r="AO224" s="210"/>
      <c r="AP224" s="208" t="s">
        <v>480</v>
      </c>
    </row>
    <row r="225" spans="1:42" ht="81.599999999999994" customHeight="1" thickBot="1">
      <c r="A225" s="247">
        <f t="shared" si="3"/>
        <v>44834</v>
      </c>
      <c r="B225" s="175" t="s">
        <v>113</v>
      </c>
      <c r="C225" s="176" t="s">
        <v>209</v>
      </c>
      <c r="D225" s="176" t="s">
        <v>110</v>
      </c>
      <c r="E225" s="177" t="s">
        <v>750</v>
      </c>
      <c r="F225" s="154" t="str">
        <f>AggregatedDataFile!$B$2</f>
        <v>Clearing Service</v>
      </c>
      <c r="G225" s="154" t="str">
        <f>AggregatedDataFile!$C$2</f>
        <v>Financial Markets</v>
      </c>
      <c r="H225" s="154" t="str">
        <f>AggregatedDataFile!$D$2</f>
        <v>SEK</v>
      </c>
      <c r="I225" s="203" t="s">
        <v>480</v>
      </c>
      <c r="J225" s="165"/>
      <c r="K225" s="169" t="str">
        <f>AggregatedDataFile!BI2</f>
        <v>N/A</v>
      </c>
      <c r="L225" s="208" t="s">
        <v>480</v>
      </c>
      <c r="M225" s="154" t="str">
        <f>AggregatedDataFile!$C$3</f>
        <v>Commodities</v>
      </c>
      <c r="N225" s="154" t="str">
        <f>AggregatedDataFile!$D$3</f>
        <v>EUR</v>
      </c>
      <c r="O225" s="203" t="s">
        <v>480</v>
      </c>
      <c r="P225" s="164"/>
      <c r="Q225" s="149" t="str">
        <f>AggregatedDataFile!BI3</f>
        <v>N/A</v>
      </c>
      <c r="R225" s="208" t="s">
        <v>480</v>
      </c>
      <c r="S225" s="154" t="str">
        <f>AggregatedDataFile!$C$4</f>
        <v>Seafood</v>
      </c>
      <c r="T225" s="154" t="str">
        <f>AggregatedDataFile!$D$4</f>
        <v>NOK</v>
      </c>
      <c r="U225" s="203" t="s">
        <v>480</v>
      </c>
      <c r="V225" s="164"/>
      <c r="W225" s="149" t="str">
        <f>AggregatedDataFile!BI4</f>
        <v>N/A</v>
      </c>
      <c r="X225" s="208" t="s">
        <v>480</v>
      </c>
      <c r="Y225" s="210"/>
      <c r="Z225" s="210"/>
      <c r="AA225" s="209" t="s">
        <v>480</v>
      </c>
      <c r="AB225" s="220"/>
      <c r="AC225" s="212"/>
      <c r="AD225" s="208" t="s">
        <v>480</v>
      </c>
      <c r="AE225" s="210"/>
      <c r="AF225" s="210"/>
      <c r="AG225" s="203" t="s">
        <v>480</v>
      </c>
      <c r="AH225" s="228"/>
      <c r="AI225" s="212"/>
      <c r="AJ225" s="208" t="s">
        <v>480</v>
      </c>
      <c r="AK225" s="210"/>
      <c r="AL225" s="210"/>
      <c r="AM225" s="209" t="s">
        <v>480</v>
      </c>
      <c r="AN225" s="210"/>
      <c r="AO225" s="210"/>
      <c r="AP225" s="208" t="s">
        <v>480</v>
      </c>
    </row>
    <row r="226" spans="1:42" ht="81.599999999999994" customHeight="1" thickBot="1">
      <c r="A226" s="246">
        <f t="shared" si="3"/>
        <v>44834</v>
      </c>
      <c r="B226" s="172" t="s">
        <v>114</v>
      </c>
      <c r="C226" s="173" t="s">
        <v>209</v>
      </c>
      <c r="D226" s="173" t="s">
        <v>111</v>
      </c>
      <c r="E226" s="174" t="s">
        <v>750</v>
      </c>
      <c r="F226" s="154" t="str">
        <f>AggregatedDataFile!$B$2</f>
        <v>Clearing Service</v>
      </c>
      <c r="G226" s="154" t="str">
        <f>AggregatedDataFile!$C$2</f>
        <v>Financial Markets</v>
      </c>
      <c r="H226" s="154" t="str">
        <f>AggregatedDataFile!$D$2</f>
        <v>SEK</v>
      </c>
      <c r="I226" s="203" t="s">
        <v>480</v>
      </c>
      <c r="J226" s="165"/>
      <c r="K226" s="169" t="str">
        <f>AggregatedDataFile!BJ2</f>
        <v>N/A</v>
      </c>
      <c r="L226" s="208" t="s">
        <v>480</v>
      </c>
      <c r="M226" s="154" t="str">
        <f>AggregatedDataFile!$C$3</f>
        <v>Commodities</v>
      </c>
      <c r="N226" s="154" t="str">
        <f>AggregatedDataFile!$D$3</f>
        <v>EUR</v>
      </c>
      <c r="O226" s="203" t="s">
        <v>480</v>
      </c>
      <c r="P226" s="164"/>
      <c r="Q226" s="149" t="str">
        <f>AggregatedDataFile!BJ3</f>
        <v>N/A</v>
      </c>
      <c r="R226" s="208" t="s">
        <v>480</v>
      </c>
      <c r="S226" s="154" t="str">
        <f>AggregatedDataFile!$C$4</f>
        <v>Seafood</v>
      </c>
      <c r="T226" s="154" t="str">
        <f>AggregatedDataFile!$D$4</f>
        <v>NOK</v>
      </c>
      <c r="U226" s="203" t="s">
        <v>480</v>
      </c>
      <c r="V226" s="164"/>
      <c r="W226" s="149" t="str">
        <f>AggregatedDataFile!BJ4</f>
        <v>N/A</v>
      </c>
      <c r="X226" s="208" t="s">
        <v>480</v>
      </c>
      <c r="Y226" s="210"/>
      <c r="Z226" s="210"/>
      <c r="AA226" s="209" t="s">
        <v>480</v>
      </c>
      <c r="AB226" s="220"/>
      <c r="AC226" s="212"/>
      <c r="AD226" s="208" t="s">
        <v>480</v>
      </c>
      <c r="AE226" s="210"/>
      <c r="AF226" s="210"/>
      <c r="AG226" s="203" t="s">
        <v>480</v>
      </c>
      <c r="AH226" s="228"/>
      <c r="AI226" s="212"/>
      <c r="AJ226" s="208" t="s">
        <v>480</v>
      </c>
      <c r="AK226" s="210"/>
      <c r="AL226" s="210"/>
      <c r="AM226" s="209" t="s">
        <v>480</v>
      </c>
      <c r="AN226" s="210"/>
      <c r="AO226" s="210"/>
      <c r="AP226" s="208" t="s">
        <v>480</v>
      </c>
    </row>
    <row r="227" spans="1:42" ht="81.599999999999994" customHeight="1" thickBot="1">
      <c r="A227" s="247">
        <f t="shared" si="3"/>
        <v>44834</v>
      </c>
      <c r="B227" s="175" t="s">
        <v>89</v>
      </c>
      <c r="C227" s="176" t="s">
        <v>210</v>
      </c>
      <c r="D227" s="176" t="s">
        <v>297</v>
      </c>
      <c r="E227" s="177" t="s">
        <v>445</v>
      </c>
      <c r="F227" s="154" t="str">
        <f>AggregatedDataFile!$B$2</f>
        <v>Clearing Service</v>
      </c>
      <c r="G227" s="154" t="str">
        <f>AggregatedDataFile!$C$2</f>
        <v>Financial Markets</v>
      </c>
      <c r="H227" s="154" t="str">
        <f>AggregatedDataFile!$D$2</f>
        <v>SEK</v>
      </c>
      <c r="I227" s="203" t="s">
        <v>480</v>
      </c>
      <c r="J227" s="165"/>
      <c r="K227" s="149" t="str">
        <f>AggregatedDataFile!BK2</f>
        <v>No default</v>
      </c>
      <c r="L227" s="208" t="s">
        <v>480</v>
      </c>
      <c r="M227" s="154" t="str">
        <f>AggregatedDataFile!$C$3</f>
        <v>Commodities</v>
      </c>
      <c r="N227" s="154" t="str">
        <f>AggregatedDataFile!$D$3</f>
        <v>EUR</v>
      </c>
      <c r="O227" s="203" t="s">
        <v>480</v>
      </c>
      <c r="P227" s="164"/>
      <c r="Q227" s="149" t="str">
        <f>AggregatedDataFile!BK3</f>
        <v>No default</v>
      </c>
      <c r="R227" s="208" t="s">
        <v>480</v>
      </c>
      <c r="S227" s="154" t="str">
        <f>AggregatedDataFile!$C$4</f>
        <v>Seafood</v>
      </c>
      <c r="T227" s="154" t="str">
        <f>AggregatedDataFile!$D$4</f>
        <v>NOK</v>
      </c>
      <c r="U227" s="203" t="s">
        <v>480</v>
      </c>
      <c r="V227" s="164"/>
      <c r="W227" s="149" t="str">
        <f>AggregatedDataFile!BK4</f>
        <v>No default</v>
      </c>
      <c r="X227" s="208" t="s">
        <v>480</v>
      </c>
      <c r="Y227" s="210"/>
      <c r="Z227" s="210"/>
      <c r="AA227" s="209" t="s">
        <v>480</v>
      </c>
      <c r="AB227" s="220"/>
      <c r="AC227" s="212"/>
      <c r="AD227" s="208" t="s">
        <v>480</v>
      </c>
      <c r="AE227" s="210"/>
      <c r="AF227" s="210"/>
      <c r="AG227" s="203" t="s">
        <v>480</v>
      </c>
      <c r="AH227" s="228"/>
      <c r="AI227" s="212"/>
      <c r="AJ227" s="208" t="s">
        <v>480</v>
      </c>
      <c r="AK227" s="210"/>
      <c r="AL227" s="210"/>
      <c r="AM227" s="209" t="s">
        <v>480</v>
      </c>
      <c r="AN227" s="210"/>
      <c r="AO227" s="210"/>
      <c r="AP227" s="208" t="s">
        <v>480</v>
      </c>
    </row>
    <row r="228" spans="1:42" ht="81.599999999999994" customHeight="1" thickBot="1">
      <c r="A228" s="246">
        <f t="shared" si="3"/>
        <v>44834</v>
      </c>
      <c r="B228" s="172" t="s">
        <v>90</v>
      </c>
      <c r="C228" s="173" t="s">
        <v>210</v>
      </c>
      <c r="D228" s="173" t="s">
        <v>298</v>
      </c>
      <c r="E228" s="174" t="s">
        <v>445</v>
      </c>
      <c r="F228" s="154" t="str">
        <f>AggregatedDataFile!$B$2</f>
        <v>Clearing Service</v>
      </c>
      <c r="G228" s="154" t="str">
        <f>AggregatedDataFile!$C$2</f>
        <v>Financial Markets</v>
      </c>
      <c r="H228" s="154" t="str">
        <f>AggregatedDataFile!$D$2</f>
        <v>SEK</v>
      </c>
      <c r="I228" s="203" t="s">
        <v>480</v>
      </c>
      <c r="J228" s="165"/>
      <c r="K228" s="149" t="str">
        <f>AggregatedDataFile!BL2</f>
        <v>No default</v>
      </c>
      <c r="L228" s="208" t="s">
        <v>480</v>
      </c>
      <c r="M228" s="154" t="str">
        <f>AggregatedDataFile!$C$3</f>
        <v>Commodities</v>
      </c>
      <c r="N228" s="154" t="str">
        <f>AggregatedDataFile!$D$3</f>
        <v>EUR</v>
      </c>
      <c r="O228" s="203" t="s">
        <v>480</v>
      </c>
      <c r="P228" s="164"/>
      <c r="Q228" s="149" t="str">
        <f>AggregatedDataFile!BL3</f>
        <v>No default</v>
      </c>
      <c r="R228" s="208" t="s">
        <v>480</v>
      </c>
      <c r="S228" s="154" t="str">
        <f>AggregatedDataFile!$C$4</f>
        <v>Seafood</v>
      </c>
      <c r="T228" s="154" t="str">
        <f>AggregatedDataFile!$D$4</f>
        <v>NOK</v>
      </c>
      <c r="U228" s="203" t="s">
        <v>480</v>
      </c>
      <c r="V228" s="164"/>
      <c r="W228" s="149" t="str">
        <f>AggregatedDataFile!BL4</f>
        <v>No default</v>
      </c>
      <c r="X228" s="208" t="s">
        <v>480</v>
      </c>
      <c r="Y228" s="210"/>
      <c r="Z228" s="210"/>
      <c r="AA228" s="209" t="s">
        <v>480</v>
      </c>
      <c r="AB228" s="220"/>
      <c r="AC228" s="212"/>
      <c r="AD228" s="208" t="s">
        <v>480</v>
      </c>
      <c r="AE228" s="210"/>
      <c r="AF228" s="210"/>
      <c r="AG228" s="203" t="s">
        <v>480</v>
      </c>
      <c r="AH228" s="228"/>
      <c r="AI228" s="212"/>
      <c r="AJ228" s="208" t="s">
        <v>480</v>
      </c>
      <c r="AK228" s="210"/>
      <c r="AL228" s="210"/>
      <c r="AM228" s="209" t="s">
        <v>480</v>
      </c>
      <c r="AN228" s="210"/>
      <c r="AO228" s="210"/>
      <c r="AP228" s="208" t="s">
        <v>480</v>
      </c>
    </row>
    <row r="229" spans="1:42" ht="81.599999999999994" customHeight="1" thickBot="1">
      <c r="A229" s="247">
        <f t="shared" si="3"/>
        <v>44834</v>
      </c>
      <c r="B229" s="175" t="s">
        <v>431</v>
      </c>
      <c r="C229" s="176" t="s">
        <v>210</v>
      </c>
      <c r="D229" s="176" t="s">
        <v>433</v>
      </c>
      <c r="E229" s="177" t="s">
        <v>445</v>
      </c>
      <c r="F229" s="154" t="str">
        <f>AggregatedDataFile!$B$2</f>
        <v>Clearing Service</v>
      </c>
      <c r="G229" s="154" t="str">
        <f>AggregatedDataFile!$C$2</f>
        <v>Financial Markets</v>
      </c>
      <c r="H229" s="154" t="str">
        <f>AggregatedDataFile!$D$2</f>
        <v>SEK</v>
      </c>
      <c r="I229" s="203" t="s">
        <v>480</v>
      </c>
      <c r="J229" s="165"/>
      <c r="K229" s="149" t="str">
        <f>AggregatedDataFile!BM2</f>
        <v>No default</v>
      </c>
      <c r="L229" s="208" t="s">
        <v>480</v>
      </c>
      <c r="M229" s="154" t="str">
        <f>AggregatedDataFile!$C$3</f>
        <v>Commodities</v>
      </c>
      <c r="N229" s="154" t="str">
        <f>AggregatedDataFile!$D$3</f>
        <v>EUR</v>
      </c>
      <c r="O229" s="203" t="s">
        <v>480</v>
      </c>
      <c r="P229" s="164"/>
      <c r="Q229" s="149" t="str">
        <f>AggregatedDataFile!BM3</f>
        <v>No default</v>
      </c>
      <c r="R229" s="208" t="s">
        <v>480</v>
      </c>
      <c r="S229" s="154" t="str">
        <f>AggregatedDataFile!$C$4</f>
        <v>Seafood</v>
      </c>
      <c r="T229" s="154" t="str">
        <f>AggregatedDataFile!$D$4</f>
        <v>NOK</v>
      </c>
      <c r="U229" s="203" t="s">
        <v>480</v>
      </c>
      <c r="V229" s="164"/>
      <c r="W229" s="149" t="str">
        <f>AggregatedDataFile!BM4</f>
        <v>No default</v>
      </c>
      <c r="X229" s="208" t="s">
        <v>480</v>
      </c>
      <c r="Y229" s="210"/>
      <c r="Z229" s="210"/>
      <c r="AA229" s="209" t="s">
        <v>480</v>
      </c>
      <c r="AB229" s="220"/>
      <c r="AC229" s="212"/>
      <c r="AD229" s="208" t="s">
        <v>480</v>
      </c>
      <c r="AE229" s="210"/>
      <c r="AF229" s="210"/>
      <c r="AG229" s="203" t="s">
        <v>480</v>
      </c>
      <c r="AH229" s="228"/>
      <c r="AI229" s="212"/>
      <c r="AJ229" s="208" t="s">
        <v>480</v>
      </c>
      <c r="AK229" s="210"/>
      <c r="AL229" s="210"/>
      <c r="AM229" s="209" t="s">
        <v>480</v>
      </c>
      <c r="AN229" s="210"/>
      <c r="AO229" s="210"/>
      <c r="AP229" s="208" t="s">
        <v>480</v>
      </c>
    </row>
    <row r="230" spans="1:42" ht="81.599999999999994" customHeight="1" thickBot="1">
      <c r="A230" s="246">
        <f t="shared" si="3"/>
        <v>44834</v>
      </c>
      <c r="B230" s="172" t="s">
        <v>432</v>
      </c>
      <c r="C230" s="173" t="s">
        <v>210</v>
      </c>
      <c r="D230" s="173" t="s">
        <v>434</v>
      </c>
      <c r="E230" s="174" t="s">
        <v>445</v>
      </c>
      <c r="F230" s="154" t="str">
        <f>AggregatedDataFile!$B$2</f>
        <v>Clearing Service</v>
      </c>
      <c r="G230" s="154" t="str">
        <f>AggregatedDataFile!$C$2</f>
        <v>Financial Markets</v>
      </c>
      <c r="H230" s="154" t="str">
        <f>AggregatedDataFile!$D$2</f>
        <v>SEK</v>
      </c>
      <c r="I230" s="203" t="s">
        <v>480</v>
      </c>
      <c r="J230" s="165"/>
      <c r="K230" s="149" t="str">
        <f>AggregatedDataFile!BN2</f>
        <v>No default</v>
      </c>
      <c r="L230" s="208" t="s">
        <v>480</v>
      </c>
      <c r="M230" s="154" t="str">
        <f>AggregatedDataFile!$C$3</f>
        <v>Commodities</v>
      </c>
      <c r="N230" s="154" t="str">
        <f>AggregatedDataFile!$D$3</f>
        <v>EUR</v>
      </c>
      <c r="O230" s="203" t="s">
        <v>480</v>
      </c>
      <c r="P230" s="164"/>
      <c r="Q230" s="149" t="str">
        <f>AggregatedDataFile!BN3</f>
        <v>No default</v>
      </c>
      <c r="R230" s="208" t="s">
        <v>480</v>
      </c>
      <c r="S230" s="154" t="str">
        <f>AggregatedDataFile!$C$4</f>
        <v>Seafood</v>
      </c>
      <c r="T230" s="154" t="str">
        <f>AggregatedDataFile!$D$4</f>
        <v>NOK</v>
      </c>
      <c r="U230" s="203" t="s">
        <v>480</v>
      </c>
      <c r="V230" s="164"/>
      <c r="W230" s="149" t="str">
        <f>AggregatedDataFile!BN4</f>
        <v>No default</v>
      </c>
      <c r="X230" s="208" t="s">
        <v>480</v>
      </c>
      <c r="Y230" s="210"/>
      <c r="Z230" s="210"/>
      <c r="AA230" s="209" t="s">
        <v>480</v>
      </c>
      <c r="AB230" s="220"/>
      <c r="AC230" s="212"/>
      <c r="AD230" s="208" t="s">
        <v>480</v>
      </c>
      <c r="AE230" s="210"/>
      <c r="AF230" s="210"/>
      <c r="AG230" s="203" t="s">
        <v>480</v>
      </c>
      <c r="AH230" s="228"/>
      <c r="AI230" s="212"/>
      <c r="AJ230" s="208" t="s">
        <v>480</v>
      </c>
      <c r="AK230" s="210"/>
      <c r="AL230" s="210"/>
      <c r="AM230" s="209" t="s">
        <v>480</v>
      </c>
      <c r="AN230" s="210"/>
      <c r="AO230" s="210"/>
      <c r="AP230" s="208" t="s">
        <v>480</v>
      </c>
    </row>
    <row r="231" spans="1:42" ht="81.599999999999994" customHeight="1" thickBot="1">
      <c r="A231" s="247">
        <f t="shared" si="3"/>
        <v>44834</v>
      </c>
      <c r="B231" s="175" t="s">
        <v>91</v>
      </c>
      <c r="C231" s="176" t="s">
        <v>210</v>
      </c>
      <c r="D231" s="176" t="s">
        <v>299</v>
      </c>
      <c r="E231" s="177" t="s">
        <v>445</v>
      </c>
      <c r="F231" s="154" t="str">
        <f>AggregatedDataFile!$B$2</f>
        <v>Clearing Service</v>
      </c>
      <c r="G231" s="154" t="str">
        <f>AggregatedDataFile!$C$2</f>
        <v>Financial Markets</v>
      </c>
      <c r="H231" s="154" t="str">
        <f>AggregatedDataFile!$D$2</f>
        <v>SEK</v>
      </c>
      <c r="I231" s="203" t="s">
        <v>480</v>
      </c>
      <c r="J231" s="165"/>
      <c r="K231" s="149" t="str">
        <f>AggregatedDataFile!BO2</f>
        <v>No default</v>
      </c>
      <c r="L231" s="208" t="s">
        <v>480</v>
      </c>
      <c r="M231" s="154" t="str">
        <f>AggregatedDataFile!$C$3</f>
        <v>Commodities</v>
      </c>
      <c r="N231" s="154" t="str">
        <f>AggregatedDataFile!$D$3</f>
        <v>EUR</v>
      </c>
      <c r="O231" s="203" t="s">
        <v>480</v>
      </c>
      <c r="P231" s="164"/>
      <c r="Q231" s="149" t="str">
        <f>AggregatedDataFile!BO3</f>
        <v>No default</v>
      </c>
      <c r="R231" s="208" t="s">
        <v>480</v>
      </c>
      <c r="S231" s="154" t="str">
        <f>AggregatedDataFile!$C$4</f>
        <v>Seafood</v>
      </c>
      <c r="T231" s="154" t="str">
        <f>AggregatedDataFile!$D$4</f>
        <v>NOK</v>
      </c>
      <c r="U231" s="203" t="s">
        <v>480</v>
      </c>
      <c r="V231" s="164"/>
      <c r="W231" s="149" t="str">
        <f>AggregatedDataFile!BO4</f>
        <v>No default</v>
      </c>
      <c r="X231" s="208" t="s">
        <v>480</v>
      </c>
      <c r="Y231" s="210"/>
      <c r="Z231" s="210"/>
      <c r="AA231" s="209" t="s">
        <v>480</v>
      </c>
      <c r="AB231" s="220"/>
      <c r="AC231" s="212"/>
      <c r="AD231" s="208" t="s">
        <v>480</v>
      </c>
      <c r="AE231" s="210"/>
      <c r="AF231" s="210"/>
      <c r="AG231" s="203" t="s">
        <v>480</v>
      </c>
      <c r="AH231" s="228"/>
      <c r="AI231" s="212"/>
      <c r="AJ231" s="208" t="s">
        <v>480</v>
      </c>
      <c r="AK231" s="210"/>
      <c r="AL231" s="210"/>
      <c r="AM231" s="209" t="s">
        <v>480</v>
      </c>
      <c r="AN231" s="210"/>
      <c r="AO231" s="210"/>
      <c r="AP231" s="208" t="s">
        <v>480</v>
      </c>
    </row>
    <row r="232" spans="1:42" ht="81.599999999999994" customHeight="1" thickBot="1">
      <c r="A232" s="246">
        <f t="shared" si="3"/>
        <v>44834</v>
      </c>
      <c r="B232" s="172" t="s">
        <v>119</v>
      </c>
      <c r="C232" s="173" t="s">
        <v>211</v>
      </c>
      <c r="D232" s="173" t="s">
        <v>115</v>
      </c>
      <c r="E232" s="174" t="s">
        <v>750</v>
      </c>
      <c r="F232" s="154" t="str">
        <f>AggregatedDataFile!$B$2</f>
        <v>Clearing Service</v>
      </c>
      <c r="G232" s="154" t="str">
        <f>AggregatedDataFile!$C$2</f>
        <v>Financial Markets</v>
      </c>
      <c r="H232" s="154" t="str">
        <f>AggregatedDataFile!$D$2</f>
        <v>SEK</v>
      </c>
      <c r="I232" s="203" t="s">
        <v>480</v>
      </c>
      <c r="J232" s="165"/>
      <c r="K232" s="241">
        <f>AggregatedDataFile!BP2</f>
        <v>0.55399999999999994</v>
      </c>
      <c r="L232" s="208" t="s">
        <v>480</v>
      </c>
      <c r="M232" s="154" t="str">
        <f>AggregatedDataFile!$C$3</f>
        <v>Commodities</v>
      </c>
      <c r="N232" s="154" t="str">
        <f>AggregatedDataFile!$D$3</f>
        <v>EUR</v>
      </c>
      <c r="O232" s="203" t="s">
        <v>480</v>
      </c>
      <c r="P232" s="164"/>
      <c r="Q232" s="151">
        <f>AggregatedDataFile!BP3</f>
        <v>9.3800000000000008E-2</v>
      </c>
      <c r="R232" s="208" t="s">
        <v>480</v>
      </c>
      <c r="S232" s="154" t="str">
        <f>AggregatedDataFile!$C$4</f>
        <v>Seafood</v>
      </c>
      <c r="T232" s="154" t="str">
        <f>AggregatedDataFile!$D$4</f>
        <v>NOK</v>
      </c>
      <c r="U232" s="203" t="s">
        <v>480</v>
      </c>
      <c r="V232" s="164"/>
      <c r="W232" s="151">
        <f>AggregatedDataFile!BP4</f>
        <v>0</v>
      </c>
      <c r="X232" s="208" t="s">
        <v>480</v>
      </c>
      <c r="Y232" s="210"/>
      <c r="Z232" s="210"/>
      <c r="AA232" s="209" t="s">
        <v>480</v>
      </c>
      <c r="AB232" s="220"/>
      <c r="AC232" s="212"/>
      <c r="AD232" s="208" t="s">
        <v>480</v>
      </c>
      <c r="AE232" s="210"/>
      <c r="AF232" s="210"/>
      <c r="AG232" s="203" t="s">
        <v>480</v>
      </c>
      <c r="AH232" s="228"/>
      <c r="AI232" s="212"/>
      <c r="AJ232" s="208" t="s">
        <v>480</v>
      </c>
      <c r="AK232" s="210"/>
      <c r="AL232" s="210"/>
      <c r="AM232" s="209" t="s">
        <v>480</v>
      </c>
      <c r="AN232" s="210"/>
      <c r="AO232" s="210"/>
      <c r="AP232" s="208" t="s">
        <v>480</v>
      </c>
    </row>
    <row r="233" spans="1:42" ht="81.599999999999994" customHeight="1" thickBot="1">
      <c r="A233" s="247">
        <f t="shared" si="3"/>
        <v>44834</v>
      </c>
      <c r="B233" s="175" t="s">
        <v>120</v>
      </c>
      <c r="C233" s="176" t="s">
        <v>211</v>
      </c>
      <c r="D233" s="176" t="s">
        <v>116</v>
      </c>
      <c r="E233" s="177" t="s">
        <v>750</v>
      </c>
      <c r="F233" s="154" t="str">
        <f>AggregatedDataFile!$B$2</f>
        <v>Clearing Service</v>
      </c>
      <c r="G233" s="154" t="str">
        <f>AggregatedDataFile!$C$2</f>
        <v>Financial Markets</v>
      </c>
      <c r="H233" s="154" t="str">
        <f>AggregatedDataFile!$D$2</f>
        <v>SEK</v>
      </c>
      <c r="I233" s="203" t="s">
        <v>480</v>
      </c>
      <c r="J233" s="165"/>
      <c r="K233" s="241">
        <f>AggregatedDataFile!BQ2</f>
        <v>0.44600000000000001</v>
      </c>
      <c r="L233" s="208" t="s">
        <v>480</v>
      </c>
      <c r="M233" s="154" t="str">
        <f>AggregatedDataFile!$C$3</f>
        <v>Commodities</v>
      </c>
      <c r="N233" s="154" t="str">
        <f>AggregatedDataFile!$D$3</f>
        <v>EUR</v>
      </c>
      <c r="O233" s="203" t="s">
        <v>480</v>
      </c>
      <c r="P233" s="164"/>
      <c r="Q233" s="151">
        <f>AggregatedDataFile!BQ3</f>
        <v>0.90620000000000001</v>
      </c>
      <c r="R233" s="208" t="s">
        <v>480</v>
      </c>
      <c r="S233" s="154" t="str">
        <f>AggregatedDataFile!$C$4</f>
        <v>Seafood</v>
      </c>
      <c r="T233" s="154" t="str">
        <f>AggregatedDataFile!$D$4</f>
        <v>NOK</v>
      </c>
      <c r="U233" s="203" t="s">
        <v>480</v>
      </c>
      <c r="V233" s="164"/>
      <c r="W233" s="151">
        <f>AggregatedDataFile!BQ4</f>
        <v>1</v>
      </c>
      <c r="X233" s="208" t="s">
        <v>480</v>
      </c>
      <c r="Y233" s="210"/>
      <c r="Z233" s="210"/>
      <c r="AA233" s="209" t="s">
        <v>480</v>
      </c>
      <c r="AB233" s="220"/>
      <c r="AC233" s="212"/>
      <c r="AD233" s="208" t="s">
        <v>480</v>
      </c>
      <c r="AE233" s="210"/>
      <c r="AF233" s="210"/>
      <c r="AG233" s="203" t="s">
        <v>480</v>
      </c>
      <c r="AH233" s="228"/>
      <c r="AI233" s="212"/>
      <c r="AJ233" s="208" t="s">
        <v>480</v>
      </c>
      <c r="AK233" s="210"/>
      <c r="AL233" s="210"/>
      <c r="AM233" s="209" t="s">
        <v>480</v>
      </c>
      <c r="AN233" s="210"/>
      <c r="AO233" s="210"/>
      <c r="AP233" s="208" t="s">
        <v>480</v>
      </c>
    </row>
    <row r="234" spans="1:42" ht="81.599999999999994" customHeight="1" thickBot="1">
      <c r="A234" s="246">
        <f t="shared" si="3"/>
        <v>44834</v>
      </c>
      <c r="B234" s="172" t="s">
        <v>121</v>
      </c>
      <c r="C234" s="173" t="s">
        <v>211</v>
      </c>
      <c r="D234" s="173" t="s">
        <v>117</v>
      </c>
      <c r="E234" s="174" t="s">
        <v>750</v>
      </c>
      <c r="F234" s="154" t="str">
        <f>AggregatedDataFile!$B$2</f>
        <v>Clearing Service</v>
      </c>
      <c r="G234" s="154" t="str">
        <f>AggregatedDataFile!$C$2</f>
        <v>Financial Markets</v>
      </c>
      <c r="H234" s="154" t="str">
        <f>AggregatedDataFile!$D$2</f>
        <v>SEK</v>
      </c>
      <c r="I234" s="203" t="s">
        <v>480</v>
      </c>
      <c r="J234" s="165"/>
      <c r="K234" s="169">
        <f>AggregatedDataFile!BR2</f>
        <v>0</v>
      </c>
      <c r="L234" s="208" t="s">
        <v>480</v>
      </c>
      <c r="M234" s="154" t="str">
        <f>AggregatedDataFile!$C$3</f>
        <v>Commodities</v>
      </c>
      <c r="N234" s="154" t="str">
        <f>AggregatedDataFile!$D$3</f>
        <v>EUR</v>
      </c>
      <c r="O234" s="203" t="s">
        <v>480</v>
      </c>
      <c r="P234" s="164"/>
      <c r="Q234" s="149">
        <f>AggregatedDataFile!BR3</f>
        <v>0</v>
      </c>
      <c r="R234" s="208" t="s">
        <v>480</v>
      </c>
      <c r="S234" s="154" t="str">
        <f>AggregatedDataFile!$C$4</f>
        <v>Seafood</v>
      </c>
      <c r="T234" s="154" t="str">
        <f>AggregatedDataFile!$D$4</f>
        <v>NOK</v>
      </c>
      <c r="U234" s="203" t="s">
        <v>480</v>
      </c>
      <c r="V234" s="164"/>
      <c r="W234" s="149">
        <f>AggregatedDataFile!BR4</f>
        <v>0</v>
      </c>
      <c r="X234" s="208" t="s">
        <v>480</v>
      </c>
      <c r="Y234" s="210"/>
      <c r="Z234" s="210"/>
      <c r="AA234" s="209" t="s">
        <v>480</v>
      </c>
      <c r="AB234" s="220"/>
      <c r="AC234" s="212"/>
      <c r="AD234" s="208" t="s">
        <v>480</v>
      </c>
      <c r="AE234" s="210"/>
      <c r="AF234" s="210"/>
      <c r="AG234" s="203" t="s">
        <v>480</v>
      </c>
      <c r="AH234" s="228"/>
      <c r="AI234" s="212"/>
      <c r="AJ234" s="208" t="s">
        <v>480</v>
      </c>
      <c r="AK234" s="210"/>
      <c r="AL234" s="210"/>
      <c r="AM234" s="209" t="s">
        <v>480</v>
      </c>
      <c r="AN234" s="210"/>
      <c r="AO234" s="210"/>
      <c r="AP234" s="208" t="s">
        <v>480</v>
      </c>
    </row>
    <row r="235" spans="1:42" ht="81.599999999999994" customHeight="1" thickBot="1">
      <c r="A235" s="247">
        <f t="shared" si="3"/>
        <v>44834</v>
      </c>
      <c r="B235" s="175" t="s">
        <v>122</v>
      </c>
      <c r="C235" s="176" t="s">
        <v>211</v>
      </c>
      <c r="D235" s="176" t="s">
        <v>118</v>
      </c>
      <c r="E235" s="177" t="s">
        <v>750</v>
      </c>
      <c r="F235" s="154" t="str">
        <f>AggregatedDataFile!$B$2</f>
        <v>Clearing Service</v>
      </c>
      <c r="G235" s="154" t="str">
        <f>AggregatedDataFile!$C$2</f>
        <v>Financial Markets</v>
      </c>
      <c r="H235" s="154" t="str">
        <f>AggregatedDataFile!$D$2</f>
        <v>SEK</v>
      </c>
      <c r="I235" s="203" t="s">
        <v>480</v>
      </c>
      <c r="J235" s="165"/>
      <c r="K235" s="169">
        <f>AggregatedDataFile!BS2</f>
        <v>0</v>
      </c>
      <c r="L235" s="208" t="s">
        <v>480</v>
      </c>
      <c r="M235" s="154" t="str">
        <f>AggregatedDataFile!$C$3</f>
        <v>Commodities</v>
      </c>
      <c r="N235" s="154" t="str">
        <f>AggregatedDataFile!$D$3</f>
        <v>EUR</v>
      </c>
      <c r="O235" s="203" t="s">
        <v>480</v>
      </c>
      <c r="P235" s="164"/>
      <c r="Q235" s="149">
        <f>AggregatedDataFile!BS3</f>
        <v>0</v>
      </c>
      <c r="R235" s="208" t="s">
        <v>480</v>
      </c>
      <c r="S235" s="154" t="str">
        <f>AggregatedDataFile!$C$4</f>
        <v>Seafood</v>
      </c>
      <c r="T235" s="154" t="str">
        <f>AggregatedDataFile!$D$4</f>
        <v>NOK</v>
      </c>
      <c r="U235" s="203" t="s">
        <v>480</v>
      </c>
      <c r="V235" s="164"/>
      <c r="W235" s="149">
        <f>AggregatedDataFile!BS4</f>
        <v>0</v>
      </c>
      <c r="X235" s="208" t="s">
        <v>480</v>
      </c>
      <c r="Y235" s="210"/>
      <c r="Z235" s="210"/>
      <c r="AA235" s="209" t="s">
        <v>480</v>
      </c>
      <c r="AB235" s="220"/>
      <c r="AC235" s="212"/>
      <c r="AD235" s="208" t="s">
        <v>480</v>
      </c>
      <c r="AE235" s="210"/>
      <c r="AF235" s="210"/>
      <c r="AG235" s="203" t="s">
        <v>480</v>
      </c>
      <c r="AH235" s="228"/>
      <c r="AI235" s="212"/>
      <c r="AJ235" s="208" t="s">
        <v>480</v>
      </c>
      <c r="AK235" s="210"/>
      <c r="AL235" s="210"/>
      <c r="AM235" s="209" t="s">
        <v>480</v>
      </c>
      <c r="AN235" s="210"/>
      <c r="AO235" s="210"/>
      <c r="AP235" s="208" t="s">
        <v>480</v>
      </c>
    </row>
    <row r="236" spans="1:42" ht="81.599999999999994" customHeight="1" thickBot="1">
      <c r="A236" s="246">
        <f t="shared" si="3"/>
        <v>44834</v>
      </c>
      <c r="B236" s="172" t="s">
        <v>125</v>
      </c>
      <c r="C236" s="173" t="s">
        <v>212</v>
      </c>
      <c r="D236" s="173" t="s">
        <v>123</v>
      </c>
      <c r="E236" s="174" t="s">
        <v>518</v>
      </c>
      <c r="F236" s="154" t="str">
        <f>AggregatedDataFile!$B$5</f>
        <v>CCP</v>
      </c>
      <c r="G236" s="154" t="str">
        <f>AggregatedDataFile!$C$5</f>
        <v>Nasdaq Clearing</v>
      </c>
      <c r="H236" s="154" t="str">
        <f>AggregatedDataFile!$D$5</f>
        <v>SEK</v>
      </c>
      <c r="I236" s="203" t="s">
        <v>480</v>
      </c>
      <c r="J236" s="169" t="s">
        <v>522</v>
      </c>
      <c r="K236" s="262">
        <f>AggregatedDataFile!BT5</f>
        <v>715000000</v>
      </c>
      <c r="L236" s="208" t="s">
        <v>480</v>
      </c>
      <c r="M236" s="210"/>
      <c r="N236" s="210"/>
      <c r="O236" s="203" t="s">
        <v>480</v>
      </c>
      <c r="P236" s="228"/>
      <c r="Q236" s="293"/>
      <c r="R236" s="208" t="s">
        <v>480</v>
      </c>
      <c r="S236" s="210"/>
      <c r="T236" s="210"/>
      <c r="U236" s="203" t="s">
        <v>480</v>
      </c>
      <c r="V236" s="228"/>
      <c r="W236" s="293"/>
      <c r="X236" s="208" t="s">
        <v>480</v>
      </c>
      <c r="Y236" s="210"/>
      <c r="Z236" s="210"/>
      <c r="AA236" s="209" t="s">
        <v>480</v>
      </c>
      <c r="AB236" s="211"/>
      <c r="AC236" s="212"/>
      <c r="AD236" s="208" t="s">
        <v>480</v>
      </c>
      <c r="AE236" s="210"/>
      <c r="AF236" s="210"/>
      <c r="AG236" s="203" t="s">
        <v>480</v>
      </c>
      <c r="AH236" s="212"/>
      <c r="AI236" s="212"/>
      <c r="AJ236" s="208" t="s">
        <v>480</v>
      </c>
      <c r="AK236" s="210"/>
      <c r="AL236" s="210"/>
      <c r="AM236" s="209" t="s">
        <v>480</v>
      </c>
      <c r="AN236" s="212"/>
      <c r="AO236" s="212"/>
      <c r="AP236" s="208" t="s">
        <v>480</v>
      </c>
    </row>
    <row r="237" spans="1:42" ht="81.599999999999994" customHeight="1" thickBot="1">
      <c r="A237" s="247">
        <f t="shared" si="3"/>
        <v>44834</v>
      </c>
      <c r="B237" s="175" t="s">
        <v>126</v>
      </c>
      <c r="C237" s="176" t="s">
        <v>212</v>
      </c>
      <c r="D237" s="176" t="s">
        <v>124</v>
      </c>
      <c r="E237" s="177" t="s">
        <v>518</v>
      </c>
      <c r="F237" s="154" t="str">
        <f>AggregatedDataFile!$B$5</f>
        <v>CCP</v>
      </c>
      <c r="G237" s="154" t="str">
        <f>AggregatedDataFile!$C$5</f>
        <v>Nasdaq Clearing</v>
      </c>
      <c r="H237" s="154" t="str">
        <f>AggregatedDataFile!$D$5</f>
        <v>SEK</v>
      </c>
      <c r="I237" s="203" t="s">
        <v>480</v>
      </c>
      <c r="J237" s="169" t="s">
        <v>522</v>
      </c>
      <c r="K237" s="262">
        <f>AggregatedDataFile!BU5</f>
        <v>191554000</v>
      </c>
      <c r="L237" s="208" t="s">
        <v>480</v>
      </c>
      <c r="M237" s="210"/>
      <c r="N237" s="210"/>
      <c r="O237" s="203" t="s">
        <v>480</v>
      </c>
      <c r="P237" s="228"/>
      <c r="Q237" s="293"/>
      <c r="R237" s="208" t="s">
        <v>480</v>
      </c>
      <c r="S237" s="210"/>
      <c r="T237" s="210"/>
      <c r="U237" s="203" t="s">
        <v>480</v>
      </c>
      <c r="V237" s="228"/>
      <c r="W237" s="293"/>
      <c r="X237" s="208" t="s">
        <v>480</v>
      </c>
      <c r="Y237" s="210"/>
      <c r="Z237" s="210"/>
      <c r="AA237" s="209" t="s">
        <v>480</v>
      </c>
      <c r="AB237" s="211"/>
      <c r="AC237" s="212"/>
      <c r="AD237" s="208" t="s">
        <v>480</v>
      </c>
      <c r="AE237" s="210"/>
      <c r="AF237" s="210"/>
      <c r="AG237" s="203" t="s">
        <v>480</v>
      </c>
      <c r="AH237" s="212"/>
      <c r="AI237" s="212"/>
      <c r="AJ237" s="208" t="s">
        <v>480</v>
      </c>
      <c r="AK237" s="210"/>
      <c r="AL237" s="210"/>
      <c r="AM237" s="209" t="s">
        <v>480</v>
      </c>
      <c r="AN237" s="212"/>
      <c r="AO237" s="212"/>
      <c r="AP237" s="208" t="s">
        <v>480</v>
      </c>
    </row>
    <row r="238" spans="1:42" ht="81.599999999999994" customHeight="1" thickBot="1">
      <c r="A238" s="246">
        <f t="shared" si="3"/>
        <v>44834</v>
      </c>
      <c r="B238" s="172" t="s">
        <v>153</v>
      </c>
      <c r="C238" s="173" t="s">
        <v>213</v>
      </c>
      <c r="D238" s="173" t="s">
        <v>146</v>
      </c>
      <c r="E238" s="174" t="s">
        <v>518</v>
      </c>
      <c r="F238" s="154" t="str">
        <f>AggregatedDataFile!$B$5</f>
        <v>CCP</v>
      </c>
      <c r="G238" s="154" t="str">
        <f>AggregatedDataFile!$C$5</f>
        <v>Nasdaq Clearing</v>
      </c>
      <c r="H238" s="154" t="str">
        <f>AggregatedDataFile!$D$5</f>
        <v>SEK</v>
      </c>
      <c r="I238" s="203" t="s">
        <v>480</v>
      </c>
      <c r="J238" s="169" t="s">
        <v>522</v>
      </c>
      <c r="K238" s="262">
        <f>AggregatedDataFile!BV5</f>
        <v>593560000</v>
      </c>
      <c r="L238" s="208" t="s">
        <v>480</v>
      </c>
      <c r="M238" s="210"/>
      <c r="N238" s="210"/>
      <c r="O238" s="203" t="s">
        <v>480</v>
      </c>
      <c r="P238" s="228"/>
      <c r="Q238" s="293"/>
      <c r="R238" s="208" t="s">
        <v>480</v>
      </c>
      <c r="S238" s="210"/>
      <c r="T238" s="210"/>
      <c r="U238" s="203" t="s">
        <v>480</v>
      </c>
      <c r="V238" s="228"/>
      <c r="W238" s="293"/>
      <c r="X238" s="208" t="s">
        <v>480</v>
      </c>
      <c r="Y238" s="210"/>
      <c r="Z238" s="210"/>
      <c r="AA238" s="209" t="s">
        <v>480</v>
      </c>
      <c r="AB238" s="211"/>
      <c r="AC238" s="212"/>
      <c r="AD238" s="208" t="s">
        <v>480</v>
      </c>
      <c r="AE238" s="210"/>
      <c r="AF238" s="210"/>
      <c r="AG238" s="203" t="s">
        <v>480</v>
      </c>
      <c r="AH238" s="212"/>
      <c r="AI238" s="212"/>
      <c r="AJ238" s="208" t="s">
        <v>480</v>
      </c>
      <c r="AK238" s="210"/>
      <c r="AL238" s="210"/>
      <c r="AM238" s="209" t="s">
        <v>480</v>
      </c>
      <c r="AN238" s="212"/>
      <c r="AO238" s="212"/>
      <c r="AP238" s="208" t="s">
        <v>480</v>
      </c>
    </row>
    <row r="239" spans="1:42" ht="81.599999999999994" customHeight="1" thickBot="1">
      <c r="A239" s="247">
        <f t="shared" si="3"/>
        <v>44834</v>
      </c>
      <c r="B239" s="175" t="s">
        <v>154</v>
      </c>
      <c r="C239" s="176" t="s">
        <v>213</v>
      </c>
      <c r="D239" s="176" t="s">
        <v>147</v>
      </c>
      <c r="E239" s="177" t="s">
        <v>518</v>
      </c>
      <c r="F239" s="154" t="str">
        <f>AggregatedDataFile!$B$5</f>
        <v>CCP</v>
      </c>
      <c r="G239" s="154" t="str">
        <f>AggregatedDataFile!$C$5</f>
        <v>Nasdaq Clearing</v>
      </c>
      <c r="H239" s="154" t="str">
        <f>AggregatedDataFile!$D$5</f>
        <v>SEK</v>
      </c>
      <c r="I239" s="203" t="s">
        <v>480</v>
      </c>
      <c r="J239" s="169" t="s">
        <v>522</v>
      </c>
      <c r="K239" s="262">
        <f>AggregatedDataFile!BW5</f>
        <v>683108000</v>
      </c>
      <c r="L239" s="208" t="s">
        <v>480</v>
      </c>
      <c r="M239" s="210"/>
      <c r="N239" s="210"/>
      <c r="O239" s="203" t="s">
        <v>480</v>
      </c>
      <c r="P239" s="228"/>
      <c r="Q239" s="293"/>
      <c r="R239" s="208" t="s">
        <v>480</v>
      </c>
      <c r="S239" s="210"/>
      <c r="T239" s="210"/>
      <c r="U239" s="203" t="s">
        <v>480</v>
      </c>
      <c r="V239" s="228"/>
      <c r="W239" s="293"/>
      <c r="X239" s="208" t="s">
        <v>480</v>
      </c>
      <c r="Y239" s="210"/>
      <c r="Z239" s="210"/>
      <c r="AA239" s="209" t="s">
        <v>480</v>
      </c>
      <c r="AB239" s="211"/>
      <c r="AC239" s="212"/>
      <c r="AD239" s="208" t="s">
        <v>480</v>
      </c>
      <c r="AE239" s="210"/>
      <c r="AF239" s="210"/>
      <c r="AG239" s="203" t="s">
        <v>480</v>
      </c>
      <c r="AH239" s="212"/>
      <c r="AI239" s="212"/>
      <c r="AJ239" s="208" t="s">
        <v>480</v>
      </c>
      <c r="AK239" s="210"/>
      <c r="AL239" s="210"/>
      <c r="AM239" s="209" t="s">
        <v>480</v>
      </c>
      <c r="AN239" s="212"/>
      <c r="AO239" s="212"/>
      <c r="AP239" s="208" t="s">
        <v>480</v>
      </c>
    </row>
    <row r="240" spans="1:42" ht="81.599999999999994" customHeight="1" thickBot="1">
      <c r="A240" s="246">
        <f t="shared" si="3"/>
        <v>44834</v>
      </c>
      <c r="B240" s="172" t="s">
        <v>155</v>
      </c>
      <c r="C240" s="173" t="s">
        <v>213</v>
      </c>
      <c r="D240" s="173" t="s">
        <v>148</v>
      </c>
      <c r="E240" s="174" t="s">
        <v>518</v>
      </c>
      <c r="F240" s="154" t="str">
        <f>AggregatedDataFile!$B$5</f>
        <v>CCP</v>
      </c>
      <c r="G240" s="154" t="str">
        <f>AggregatedDataFile!$C$5</f>
        <v>Nasdaq Clearing</v>
      </c>
      <c r="H240" s="154" t="str">
        <f>AggregatedDataFile!$D$5</f>
        <v>SEK</v>
      </c>
      <c r="I240" s="203" t="s">
        <v>480</v>
      </c>
      <c r="J240" s="169" t="s">
        <v>522</v>
      </c>
      <c r="K240" s="262">
        <f>AggregatedDataFile!BX5</f>
        <v>-89548000</v>
      </c>
      <c r="L240" s="208" t="s">
        <v>480</v>
      </c>
      <c r="M240" s="210"/>
      <c r="N240" s="210"/>
      <c r="O240" s="203" t="s">
        <v>480</v>
      </c>
      <c r="P240" s="228"/>
      <c r="Q240" s="293"/>
      <c r="R240" s="208" t="s">
        <v>480</v>
      </c>
      <c r="S240" s="210"/>
      <c r="T240" s="210"/>
      <c r="U240" s="203" t="s">
        <v>480</v>
      </c>
      <c r="V240" s="228"/>
      <c r="W240" s="293"/>
      <c r="X240" s="208" t="s">
        <v>480</v>
      </c>
      <c r="Y240" s="210"/>
      <c r="Z240" s="210"/>
      <c r="AA240" s="209" t="s">
        <v>480</v>
      </c>
      <c r="AB240" s="211"/>
      <c r="AC240" s="212"/>
      <c r="AD240" s="208" t="s">
        <v>480</v>
      </c>
      <c r="AE240" s="210"/>
      <c r="AF240" s="210"/>
      <c r="AG240" s="203" t="s">
        <v>480</v>
      </c>
      <c r="AH240" s="212"/>
      <c r="AI240" s="212"/>
      <c r="AJ240" s="208" t="s">
        <v>480</v>
      </c>
      <c r="AK240" s="210"/>
      <c r="AL240" s="210"/>
      <c r="AM240" s="209" t="s">
        <v>480</v>
      </c>
      <c r="AN240" s="212"/>
      <c r="AO240" s="212"/>
      <c r="AP240" s="208" t="s">
        <v>480</v>
      </c>
    </row>
    <row r="241" spans="1:42" ht="81.599999999999994" customHeight="1" thickBot="1">
      <c r="A241" s="247">
        <f t="shared" si="3"/>
        <v>44834</v>
      </c>
      <c r="B241" s="175" t="s">
        <v>156</v>
      </c>
      <c r="C241" s="176" t="s">
        <v>213</v>
      </c>
      <c r="D241" s="176" t="s">
        <v>149</v>
      </c>
      <c r="E241" s="177" t="s">
        <v>518</v>
      </c>
      <c r="F241" s="154" t="str">
        <f>AggregatedDataFile!$B$5</f>
        <v>CCP</v>
      </c>
      <c r="G241" s="154" t="str">
        <f>AggregatedDataFile!$C$5</f>
        <v>Nasdaq Clearing</v>
      </c>
      <c r="H241" s="154" t="str">
        <f>AggregatedDataFile!$D$5</f>
        <v>SEK</v>
      </c>
      <c r="I241" s="203" t="s">
        <v>480</v>
      </c>
      <c r="J241" s="169" t="s">
        <v>522</v>
      </c>
      <c r="K241" s="262">
        <f>AggregatedDataFile!BY5</f>
        <v>64557698000</v>
      </c>
      <c r="L241" s="208" t="s">
        <v>480</v>
      </c>
      <c r="M241" s="210"/>
      <c r="N241" s="210"/>
      <c r="O241" s="203" t="s">
        <v>480</v>
      </c>
      <c r="P241" s="228"/>
      <c r="Q241" s="293"/>
      <c r="R241" s="208" t="s">
        <v>480</v>
      </c>
      <c r="S241" s="210"/>
      <c r="T241" s="210"/>
      <c r="U241" s="203" t="s">
        <v>480</v>
      </c>
      <c r="V241" s="228"/>
      <c r="W241" s="293"/>
      <c r="X241" s="208" t="s">
        <v>480</v>
      </c>
      <c r="Y241" s="210"/>
      <c r="Z241" s="210"/>
      <c r="AA241" s="209" t="s">
        <v>480</v>
      </c>
      <c r="AB241" s="211"/>
      <c r="AC241" s="212"/>
      <c r="AD241" s="208" t="s">
        <v>480</v>
      </c>
      <c r="AE241" s="210"/>
      <c r="AF241" s="210"/>
      <c r="AG241" s="203" t="s">
        <v>480</v>
      </c>
      <c r="AH241" s="212"/>
      <c r="AI241" s="212"/>
      <c r="AJ241" s="208" t="s">
        <v>480</v>
      </c>
      <c r="AK241" s="210"/>
      <c r="AL241" s="210"/>
      <c r="AM241" s="209" t="s">
        <v>480</v>
      </c>
      <c r="AN241" s="212"/>
      <c r="AO241" s="212"/>
      <c r="AP241" s="208" t="s">
        <v>480</v>
      </c>
    </row>
    <row r="242" spans="1:42" ht="81.599999999999994" customHeight="1" thickBot="1">
      <c r="A242" s="246">
        <f t="shared" si="3"/>
        <v>44834</v>
      </c>
      <c r="B242" s="172" t="s">
        <v>157</v>
      </c>
      <c r="C242" s="173" t="s">
        <v>213</v>
      </c>
      <c r="D242" s="173" t="s">
        <v>150</v>
      </c>
      <c r="E242" s="174" t="s">
        <v>518</v>
      </c>
      <c r="F242" s="154" t="str">
        <f>AggregatedDataFile!$B$5</f>
        <v>CCP</v>
      </c>
      <c r="G242" s="154" t="str">
        <f>AggregatedDataFile!$C$5</f>
        <v>Nasdaq Clearing</v>
      </c>
      <c r="H242" s="154" t="str">
        <f>AggregatedDataFile!$D$5</f>
        <v>SEK</v>
      </c>
      <c r="I242" s="203" t="s">
        <v>480</v>
      </c>
      <c r="J242" s="169" t="s">
        <v>522</v>
      </c>
      <c r="K242" s="262">
        <f>AggregatedDataFile!BZ5</f>
        <v>64557657000</v>
      </c>
      <c r="L242" s="208" t="s">
        <v>480</v>
      </c>
      <c r="M242" s="210"/>
      <c r="N242" s="210"/>
      <c r="O242" s="203" t="s">
        <v>480</v>
      </c>
      <c r="P242" s="228"/>
      <c r="Q242" s="293"/>
      <c r="R242" s="208" t="s">
        <v>480</v>
      </c>
      <c r="S242" s="210"/>
      <c r="T242" s="210"/>
      <c r="U242" s="203" t="s">
        <v>480</v>
      </c>
      <c r="V242" s="228"/>
      <c r="W242" s="293"/>
      <c r="X242" s="208" t="s">
        <v>480</v>
      </c>
      <c r="Y242" s="210"/>
      <c r="Z242" s="210"/>
      <c r="AA242" s="209" t="s">
        <v>480</v>
      </c>
      <c r="AB242" s="211"/>
      <c r="AC242" s="212"/>
      <c r="AD242" s="208" t="s">
        <v>480</v>
      </c>
      <c r="AE242" s="210"/>
      <c r="AF242" s="210"/>
      <c r="AG242" s="203" t="s">
        <v>480</v>
      </c>
      <c r="AH242" s="212"/>
      <c r="AI242" s="212"/>
      <c r="AJ242" s="208" t="s">
        <v>480</v>
      </c>
      <c r="AK242" s="210"/>
      <c r="AL242" s="210"/>
      <c r="AM242" s="209" t="s">
        <v>480</v>
      </c>
      <c r="AN242" s="212"/>
      <c r="AO242" s="212"/>
      <c r="AP242" s="208" t="s">
        <v>480</v>
      </c>
    </row>
    <row r="243" spans="1:42" ht="81.599999999999994" customHeight="1" thickBot="1">
      <c r="A243" s="247">
        <f t="shared" si="3"/>
        <v>44834</v>
      </c>
      <c r="B243" s="175" t="s">
        <v>158</v>
      </c>
      <c r="C243" s="176" t="s">
        <v>213</v>
      </c>
      <c r="D243" s="176" t="s">
        <v>151</v>
      </c>
      <c r="E243" s="177" t="s">
        <v>445</v>
      </c>
      <c r="F243" s="154" t="str">
        <f>AggregatedDataFile!$B$5</f>
        <v>CCP</v>
      </c>
      <c r="G243" s="154" t="str">
        <f>AggregatedDataFile!$C$5</f>
        <v>Nasdaq Clearing</v>
      </c>
      <c r="H243" s="154" t="str">
        <f>AggregatedDataFile!$D$5</f>
        <v>SEK</v>
      </c>
      <c r="I243" s="203" t="s">
        <v>480</v>
      </c>
      <c r="J243" s="169" t="s">
        <v>522</v>
      </c>
      <c r="K243" s="149" t="str">
        <f>AggregatedDataFile!CA5</f>
        <v>Only cash collateral is held on the balance sheet</v>
      </c>
      <c r="L243" s="208" t="s">
        <v>480</v>
      </c>
      <c r="M243" s="210"/>
      <c r="N243" s="210"/>
      <c r="O243" s="203" t="s">
        <v>480</v>
      </c>
      <c r="P243" s="228"/>
      <c r="Q243" s="212"/>
      <c r="R243" s="208" t="s">
        <v>480</v>
      </c>
      <c r="S243" s="210"/>
      <c r="T243" s="210"/>
      <c r="U243" s="203" t="s">
        <v>480</v>
      </c>
      <c r="V243" s="228"/>
      <c r="W243" s="212"/>
      <c r="X243" s="208" t="s">
        <v>480</v>
      </c>
      <c r="Y243" s="210"/>
      <c r="Z243" s="210"/>
      <c r="AA243" s="209" t="s">
        <v>480</v>
      </c>
      <c r="AB243" s="211"/>
      <c r="AC243" s="212"/>
      <c r="AD243" s="208" t="s">
        <v>480</v>
      </c>
      <c r="AE243" s="210"/>
      <c r="AF243" s="210"/>
      <c r="AG243" s="203" t="s">
        <v>480</v>
      </c>
      <c r="AH243" s="212"/>
      <c r="AI243" s="212"/>
      <c r="AJ243" s="208" t="s">
        <v>480</v>
      </c>
      <c r="AK243" s="210"/>
      <c r="AL243" s="210"/>
      <c r="AM243" s="209" t="s">
        <v>480</v>
      </c>
      <c r="AN243" s="212"/>
      <c r="AO243" s="212"/>
      <c r="AP243" s="208" t="s">
        <v>480</v>
      </c>
    </row>
    <row r="244" spans="1:42" ht="81.599999999999994" customHeight="1" thickBot="1">
      <c r="A244" s="246">
        <f t="shared" si="3"/>
        <v>44834</v>
      </c>
      <c r="B244" s="172" t="s">
        <v>159</v>
      </c>
      <c r="C244" s="173" t="s">
        <v>213</v>
      </c>
      <c r="D244" s="173" t="s">
        <v>152</v>
      </c>
      <c r="E244" s="174" t="s">
        <v>445</v>
      </c>
      <c r="F244" s="154" t="str">
        <f>AggregatedDataFile!$B$5</f>
        <v>CCP</v>
      </c>
      <c r="G244" s="154" t="str">
        <f>AggregatedDataFile!$C$5</f>
        <v>Nasdaq Clearing</v>
      </c>
      <c r="H244" s="154" t="str">
        <f>AggregatedDataFile!$D$5</f>
        <v>SEK</v>
      </c>
      <c r="I244" s="203" t="s">
        <v>480</v>
      </c>
      <c r="J244" s="169" t="s">
        <v>522</v>
      </c>
      <c r="K244" s="149" t="str">
        <f>AggregatedDataFile!CB5</f>
        <v>See comment</v>
      </c>
      <c r="L244" s="208" t="s">
        <v>480</v>
      </c>
      <c r="M244" s="210"/>
      <c r="N244" s="210"/>
      <c r="O244" s="203" t="s">
        <v>480</v>
      </c>
      <c r="P244" s="228"/>
      <c r="Q244" s="212"/>
      <c r="R244" s="208" t="s">
        <v>480</v>
      </c>
      <c r="S244" s="210"/>
      <c r="T244" s="210"/>
      <c r="U244" s="203" t="s">
        <v>480</v>
      </c>
      <c r="V244" s="228"/>
      <c r="W244" s="212"/>
      <c r="X244" s="208" t="s">
        <v>480</v>
      </c>
      <c r="Y244" s="210"/>
      <c r="Z244" s="210"/>
      <c r="AA244" s="209" t="s">
        <v>480</v>
      </c>
      <c r="AB244" s="211"/>
      <c r="AC244" s="212"/>
      <c r="AD244" s="208" t="s">
        <v>480</v>
      </c>
      <c r="AE244" s="210"/>
      <c r="AF244" s="210"/>
      <c r="AG244" s="203" t="s">
        <v>480</v>
      </c>
      <c r="AH244" s="212"/>
      <c r="AI244" s="212"/>
      <c r="AJ244" s="208" t="s">
        <v>480</v>
      </c>
      <c r="AK244" s="210"/>
      <c r="AL244" s="210"/>
      <c r="AM244" s="209" t="s">
        <v>480</v>
      </c>
      <c r="AN244" s="212"/>
      <c r="AO244" s="212"/>
      <c r="AP244" s="208" t="s">
        <v>480</v>
      </c>
    </row>
    <row r="245" spans="1:42" ht="81.599999999999994" customHeight="1" thickBot="1">
      <c r="A245" s="247">
        <f t="shared" si="3"/>
        <v>44834</v>
      </c>
      <c r="B245" s="175" t="s">
        <v>162</v>
      </c>
      <c r="C245" s="176" t="s">
        <v>214</v>
      </c>
      <c r="D245" s="176" t="s">
        <v>160</v>
      </c>
      <c r="E245" s="177" t="s">
        <v>750</v>
      </c>
      <c r="F245" s="154" t="str">
        <f>AggregatedDataFile!$B$5</f>
        <v>CCP</v>
      </c>
      <c r="G245" s="154" t="str">
        <f>AggregatedDataFile!$C$5</f>
        <v>Nasdaq Clearing</v>
      </c>
      <c r="H245" s="154" t="str">
        <f>AggregatedDataFile!$D$5</f>
        <v>SEK</v>
      </c>
      <c r="I245" s="203" t="s">
        <v>480</v>
      </c>
      <c r="J245" s="169" t="s">
        <v>522</v>
      </c>
      <c r="K245" s="241">
        <f>AggregatedDataFile!CC5</f>
        <v>0.79669283644450439</v>
      </c>
      <c r="L245" s="208" t="s">
        <v>480</v>
      </c>
      <c r="M245" s="210"/>
      <c r="N245" s="210"/>
      <c r="O245" s="203" t="s">
        <v>480</v>
      </c>
      <c r="P245" s="228"/>
      <c r="Q245" s="212"/>
      <c r="R245" s="208" t="s">
        <v>480</v>
      </c>
      <c r="S245" s="210"/>
      <c r="T245" s="210"/>
      <c r="U245" s="203" t="s">
        <v>480</v>
      </c>
      <c r="V245" s="228"/>
      <c r="W245" s="212"/>
      <c r="X245" s="208" t="s">
        <v>480</v>
      </c>
      <c r="Y245" s="210"/>
      <c r="Z245" s="210"/>
      <c r="AA245" s="209" t="s">
        <v>480</v>
      </c>
      <c r="AB245" s="211"/>
      <c r="AC245" s="212"/>
      <c r="AD245" s="208" t="s">
        <v>480</v>
      </c>
      <c r="AE245" s="210"/>
      <c r="AF245" s="210"/>
      <c r="AG245" s="203" t="s">
        <v>480</v>
      </c>
      <c r="AH245" s="212"/>
      <c r="AI245" s="212"/>
      <c r="AJ245" s="208" t="s">
        <v>480</v>
      </c>
      <c r="AK245" s="210"/>
      <c r="AL245" s="210"/>
      <c r="AM245" s="209" t="s">
        <v>480</v>
      </c>
      <c r="AN245" s="212"/>
      <c r="AO245" s="212"/>
      <c r="AP245" s="208" t="s">
        <v>480</v>
      </c>
    </row>
    <row r="246" spans="1:42" ht="81.599999999999994" customHeight="1" thickBot="1">
      <c r="A246" s="246">
        <f t="shared" si="3"/>
        <v>44834</v>
      </c>
      <c r="B246" s="172" t="s">
        <v>163</v>
      </c>
      <c r="C246" s="173" t="s">
        <v>214</v>
      </c>
      <c r="D246" s="173" t="s">
        <v>161</v>
      </c>
      <c r="E246" s="174" t="s">
        <v>750</v>
      </c>
      <c r="F246" s="154" t="str">
        <f>AggregatedDataFile!$B$5</f>
        <v>CCP</v>
      </c>
      <c r="G246" s="154" t="str">
        <f>AggregatedDataFile!$C$5</f>
        <v>Nasdaq Clearing</v>
      </c>
      <c r="H246" s="154" t="str">
        <f>AggregatedDataFile!$D$5</f>
        <v>SEK</v>
      </c>
      <c r="I246" s="203" t="s">
        <v>480</v>
      </c>
      <c r="J246" s="169" t="s">
        <v>522</v>
      </c>
      <c r="K246" s="241">
        <f>AggregatedDataFile!CD5</f>
        <v>0.20330716355549566</v>
      </c>
      <c r="L246" s="208" t="s">
        <v>480</v>
      </c>
      <c r="M246" s="210"/>
      <c r="N246" s="210"/>
      <c r="O246" s="203" t="s">
        <v>480</v>
      </c>
      <c r="P246" s="228"/>
      <c r="Q246" s="212"/>
      <c r="R246" s="208" t="s">
        <v>480</v>
      </c>
      <c r="S246" s="210"/>
      <c r="T246" s="210"/>
      <c r="U246" s="203" t="s">
        <v>480</v>
      </c>
      <c r="V246" s="228"/>
      <c r="W246" s="212"/>
      <c r="X246" s="208" t="s">
        <v>480</v>
      </c>
      <c r="Y246" s="210"/>
      <c r="Z246" s="210"/>
      <c r="AA246" s="209" t="s">
        <v>480</v>
      </c>
      <c r="AB246" s="211"/>
      <c r="AC246" s="212"/>
      <c r="AD246" s="208" t="s">
        <v>480</v>
      </c>
      <c r="AE246" s="210"/>
      <c r="AF246" s="210"/>
      <c r="AG246" s="203" t="s">
        <v>480</v>
      </c>
      <c r="AH246" s="212"/>
      <c r="AI246" s="212"/>
      <c r="AJ246" s="208" t="s">
        <v>480</v>
      </c>
      <c r="AK246" s="210"/>
      <c r="AL246" s="210"/>
      <c r="AM246" s="209" t="s">
        <v>480</v>
      </c>
      <c r="AN246" s="212"/>
      <c r="AO246" s="212"/>
      <c r="AP246" s="208" t="s">
        <v>480</v>
      </c>
    </row>
    <row r="247" spans="1:42" ht="81.599999999999994" customHeight="1" thickBot="1">
      <c r="A247" s="247">
        <f t="shared" si="3"/>
        <v>44834</v>
      </c>
      <c r="B247" s="175" t="s">
        <v>130</v>
      </c>
      <c r="C247" s="176" t="s">
        <v>215</v>
      </c>
      <c r="D247" s="176" t="s">
        <v>127</v>
      </c>
      <c r="E247" s="177" t="s">
        <v>518</v>
      </c>
      <c r="F247" s="154" t="str">
        <f>AggregatedDataFile!$B$5</f>
        <v>CCP</v>
      </c>
      <c r="G247" s="154" t="str">
        <f>AggregatedDataFile!$C$5</f>
        <v>Nasdaq Clearing</v>
      </c>
      <c r="H247" s="154" t="str">
        <f>AggregatedDataFile!D5</f>
        <v>SEK</v>
      </c>
      <c r="I247" s="203" t="s">
        <v>480</v>
      </c>
      <c r="J247" s="165"/>
      <c r="K247" s="262">
        <f>AggregatedDataFile!CE5</f>
        <v>10392032074.579998</v>
      </c>
      <c r="L247" s="208" t="s">
        <v>480</v>
      </c>
      <c r="M247" s="154" t="str">
        <f>AggregatedDataFile!$C$5</f>
        <v>Nasdaq Clearing</v>
      </c>
      <c r="N247" s="154" t="str">
        <f>AggregatedDataFile!$D$6</f>
        <v>EUR</v>
      </c>
      <c r="O247" s="203" t="s">
        <v>480</v>
      </c>
      <c r="P247" s="164" t="s">
        <v>522</v>
      </c>
      <c r="Q247" s="221">
        <f>AggregatedDataFile!CE6</f>
        <v>7268877922.249999</v>
      </c>
      <c r="R247" s="208" t="s">
        <v>480</v>
      </c>
      <c r="S247" s="154" t="str">
        <f>AggregatedDataFile!$C$5</f>
        <v>Nasdaq Clearing</v>
      </c>
      <c r="T247" s="154" t="str">
        <f>AggregatedDataFile!D7</f>
        <v>DKK</v>
      </c>
      <c r="U247" s="203" t="s">
        <v>480</v>
      </c>
      <c r="V247" s="164" t="s">
        <v>522</v>
      </c>
      <c r="W247" s="221">
        <f>AggregatedDataFile!CE7</f>
        <v>548815676.04000008</v>
      </c>
      <c r="X247" s="208" t="s">
        <v>480</v>
      </c>
      <c r="Y247" s="154" t="str">
        <f>AggregatedDataFile!$C$5</f>
        <v>Nasdaq Clearing</v>
      </c>
      <c r="Z247" s="154" t="str">
        <f>AggregatedDataFile!D8</f>
        <v>NOK</v>
      </c>
      <c r="AA247" s="209" t="s">
        <v>480</v>
      </c>
      <c r="AB247" s="164" t="s">
        <v>522</v>
      </c>
      <c r="AC247" s="149">
        <f>AggregatedDataFile!CE8</f>
        <v>1067403816.1100001</v>
      </c>
      <c r="AD247" s="208" t="s">
        <v>480</v>
      </c>
      <c r="AE247" s="154" t="str">
        <f>AggregatedDataFile!$C$5</f>
        <v>Nasdaq Clearing</v>
      </c>
      <c r="AF247" s="154" t="str">
        <f>AggregatedDataFile!D9</f>
        <v>GBP</v>
      </c>
      <c r="AG247" s="203" t="s">
        <v>480</v>
      </c>
      <c r="AH247" s="165" t="s">
        <v>522</v>
      </c>
      <c r="AI247" s="149">
        <f>AggregatedDataFile!CE9</f>
        <v>0</v>
      </c>
      <c r="AJ247" s="208" t="s">
        <v>480</v>
      </c>
      <c r="AK247" s="154" t="str">
        <f>AggregatedDataFile!$C$5</f>
        <v>Nasdaq Clearing</v>
      </c>
      <c r="AL247" s="154" t="str">
        <f>AggregatedDataFile!D10</f>
        <v>USD</v>
      </c>
      <c r="AM247" s="209" t="s">
        <v>480</v>
      </c>
      <c r="AN247" s="165" t="s">
        <v>522</v>
      </c>
      <c r="AO247" s="149">
        <f>AggregatedDataFile!CE10</f>
        <v>126896226.19999999</v>
      </c>
      <c r="AP247" s="208" t="s">
        <v>480</v>
      </c>
    </row>
    <row r="248" spans="1:42" ht="81.599999999999994" customHeight="1" thickBot="1">
      <c r="A248" s="246">
        <f t="shared" si="3"/>
        <v>44834</v>
      </c>
      <c r="B248" s="172" t="s">
        <v>129</v>
      </c>
      <c r="C248" s="173" t="s">
        <v>215</v>
      </c>
      <c r="D248" s="173" t="s">
        <v>128</v>
      </c>
      <c r="E248" s="174" t="s">
        <v>518</v>
      </c>
      <c r="F248" s="154" t="str">
        <f>AggregatedDataFile!$B$5</f>
        <v>CCP</v>
      </c>
      <c r="G248" s="154" t="str">
        <f>AggregatedDataFile!$C$5</f>
        <v>Nasdaq Clearing</v>
      </c>
      <c r="H248" s="154" t="str">
        <f>AggregatedDataFile!$D$5</f>
        <v>SEK</v>
      </c>
      <c r="I248" s="203" t="s">
        <v>480</v>
      </c>
      <c r="J248" s="165"/>
      <c r="K248" s="262">
        <f>AggregatedDataFile!CF5</f>
        <v>3346543615.4599991</v>
      </c>
      <c r="L248" s="208" t="s">
        <v>480</v>
      </c>
      <c r="M248" s="154" t="str">
        <f>AggregatedDataFile!$C$5</f>
        <v>Nasdaq Clearing</v>
      </c>
      <c r="N248" s="154" t="str">
        <f>AggregatedDataFile!$D$6</f>
        <v>EUR</v>
      </c>
      <c r="O248" s="203" t="s">
        <v>480</v>
      </c>
      <c r="P248" s="164" t="s">
        <v>522</v>
      </c>
      <c r="Q248" s="221">
        <f>AggregatedDataFile!CF6</f>
        <v>854822311.51999998</v>
      </c>
      <c r="R248" s="208" t="s">
        <v>480</v>
      </c>
      <c r="S248" s="154" t="str">
        <f>AggregatedDataFile!$C$5</f>
        <v>Nasdaq Clearing</v>
      </c>
      <c r="T248" s="154" t="str">
        <f>AggregatedDataFile!D7</f>
        <v>DKK</v>
      </c>
      <c r="U248" s="203" t="s">
        <v>480</v>
      </c>
      <c r="V248" s="164" t="s">
        <v>522</v>
      </c>
      <c r="W248" s="221">
        <f>AggregatedDataFile!CF7</f>
        <v>9772047.2100000009</v>
      </c>
      <c r="X248" s="208" t="s">
        <v>480</v>
      </c>
      <c r="Y248" s="154" t="str">
        <f>AggregatedDataFile!$C$5</f>
        <v>Nasdaq Clearing</v>
      </c>
      <c r="Z248" s="154" t="str">
        <f>AggregatedDataFile!D8</f>
        <v>NOK</v>
      </c>
      <c r="AA248" s="209" t="s">
        <v>480</v>
      </c>
      <c r="AB248" s="164" t="s">
        <v>522</v>
      </c>
      <c r="AC248" s="149">
        <f>AggregatedDataFile!CF7</f>
        <v>9772047.2100000009</v>
      </c>
      <c r="AD248" s="208" t="s">
        <v>480</v>
      </c>
      <c r="AE248" s="154" t="str">
        <f>AggregatedDataFile!$C$5</f>
        <v>Nasdaq Clearing</v>
      </c>
      <c r="AF248" s="154" t="str">
        <f>AggregatedDataFile!D9</f>
        <v>GBP</v>
      </c>
      <c r="AG248" s="203" t="s">
        <v>480</v>
      </c>
      <c r="AH248" s="165" t="s">
        <v>522</v>
      </c>
      <c r="AI248" s="149">
        <f>AggregatedDataFile!CF9</f>
        <v>0</v>
      </c>
      <c r="AJ248" s="208" t="s">
        <v>480</v>
      </c>
      <c r="AK248" s="154" t="str">
        <f>AggregatedDataFile!$C$5</f>
        <v>Nasdaq Clearing</v>
      </c>
      <c r="AL248" s="154" t="str">
        <f>AggregatedDataFile!D10</f>
        <v>USD</v>
      </c>
      <c r="AM248" s="209" t="s">
        <v>480</v>
      </c>
      <c r="AN248" s="165" t="s">
        <v>522</v>
      </c>
      <c r="AO248" s="149">
        <f>AggregatedDataFile!CF10</f>
        <v>0</v>
      </c>
      <c r="AP248" s="208" t="s">
        <v>480</v>
      </c>
    </row>
    <row r="249" spans="1:42" ht="81.599999999999994" customHeight="1" thickBot="1">
      <c r="A249" s="247">
        <f t="shared" si="3"/>
        <v>44834</v>
      </c>
      <c r="B249" s="175" t="s">
        <v>164</v>
      </c>
      <c r="C249" s="176" t="s">
        <v>217</v>
      </c>
      <c r="D249" s="176" t="s">
        <v>272</v>
      </c>
      <c r="E249" s="177" t="s">
        <v>750</v>
      </c>
      <c r="F249" s="154" t="str">
        <f>AggregatedDataFile!$B$5</f>
        <v>CCP</v>
      </c>
      <c r="G249" s="154" t="str">
        <f>AggregatedDataFile!$C$5</f>
        <v>Nasdaq Clearing</v>
      </c>
      <c r="H249" s="154" t="str">
        <f>AggregatedDataFile!$D$5</f>
        <v>SEK</v>
      </c>
      <c r="I249" s="203" t="s">
        <v>480</v>
      </c>
      <c r="J249" s="165"/>
      <c r="K249" s="241">
        <f>AggregatedDataFile!CG5</f>
        <v>0.84647568826677455</v>
      </c>
      <c r="L249" s="208" t="s">
        <v>480</v>
      </c>
      <c r="M249" s="210"/>
      <c r="N249" s="210"/>
      <c r="O249" s="203" t="s">
        <v>480</v>
      </c>
      <c r="P249" s="228"/>
      <c r="Q249" s="212"/>
      <c r="R249" s="208" t="s">
        <v>480</v>
      </c>
      <c r="S249" s="210"/>
      <c r="T249" s="210"/>
      <c r="U249" s="203" t="s">
        <v>480</v>
      </c>
      <c r="V249" s="228"/>
      <c r="W249" s="212"/>
      <c r="X249" s="208" t="s">
        <v>480</v>
      </c>
      <c r="Y249" s="210"/>
      <c r="Z249" s="210"/>
      <c r="AA249" s="209" t="s">
        <v>480</v>
      </c>
      <c r="AB249" s="213"/>
      <c r="AC249" s="212"/>
      <c r="AD249" s="208" t="s">
        <v>480</v>
      </c>
      <c r="AE249" s="210"/>
      <c r="AF249" s="210"/>
      <c r="AG249" s="203" t="s">
        <v>480</v>
      </c>
      <c r="AH249" s="228"/>
      <c r="AI249" s="212"/>
      <c r="AJ249" s="208" t="s">
        <v>480</v>
      </c>
      <c r="AK249" s="210"/>
      <c r="AL249" s="210"/>
      <c r="AM249" s="209" t="s">
        <v>480</v>
      </c>
      <c r="AN249" s="228"/>
      <c r="AO249" s="212"/>
      <c r="AP249" s="208" t="s">
        <v>480</v>
      </c>
    </row>
    <row r="250" spans="1:42" ht="81.599999999999994" customHeight="1" thickBot="1">
      <c r="A250" s="246">
        <f t="shared" si="3"/>
        <v>44834</v>
      </c>
      <c r="B250" s="172" t="s">
        <v>165</v>
      </c>
      <c r="C250" s="173" t="s">
        <v>217</v>
      </c>
      <c r="D250" s="173" t="s">
        <v>265</v>
      </c>
      <c r="E250" s="174" t="s">
        <v>750</v>
      </c>
      <c r="F250" s="154" t="str">
        <f>AggregatedDataFile!$B$5</f>
        <v>CCP</v>
      </c>
      <c r="G250" s="154" t="str">
        <f>AggregatedDataFile!$C$5</f>
        <v>Nasdaq Clearing</v>
      </c>
      <c r="H250" s="154" t="str">
        <f>AggregatedDataFile!$D$5</f>
        <v>SEK</v>
      </c>
      <c r="I250" s="203" t="s">
        <v>480</v>
      </c>
      <c r="J250" s="165" t="s">
        <v>522</v>
      </c>
      <c r="K250" s="241">
        <f>AggregatedDataFile!CH5</f>
        <v>0.98440965616016129</v>
      </c>
      <c r="L250" s="208" t="s">
        <v>480</v>
      </c>
      <c r="M250" s="210"/>
      <c r="N250" s="210"/>
      <c r="O250" s="203" t="s">
        <v>480</v>
      </c>
      <c r="P250" s="228"/>
      <c r="Q250" s="212"/>
      <c r="R250" s="208" t="s">
        <v>480</v>
      </c>
      <c r="S250" s="210"/>
      <c r="T250" s="210"/>
      <c r="U250" s="203" t="s">
        <v>480</v>
      </c>
      <c r="V250" s="228"/>
      <c r="W250" s="212"/>
      <c r="X250" s="208" t="s">
        <v>480</v>
      </c>
      <c r="Y250" s="210"/>
      <c r="Z250" s="210"/>
      <c r="AA250" s="209" t="s">
        <v>480</v>
      </c>
      <c r="AB250" s="213"/>
      <c r="AC250" s="212"/>
      <c r="AD250" s="208" t="s">
        <v>480</v>
      </c>
      <c r="AE250" s="210"/>
      <c r="AF250" s="210"/>
      <c r="AG250" s="203" t="s">
        <v>480</v>
      </c>
      <c r="AH250" s="228"/>
      <c r="AI250" s="212"/>
      <c r="AJ250" s="208" t="s">
        <v>480</v>
      </c>
      <c r="AK250" s="210"/>
      <c r="AL250" s="210"/>
      <c r="AM250" s="209" t="s">
        <v>480</v>
      </c>
      <c r="AN250" s="228"/>
      <c r="AO250" s="212"/>
      <c r="AP250" s="208" t="s">
        <v>480</v>
      </c>
    </row>
    <row r="251" spans="1:42" ht="81.599999999999994" customHeight="1" thickBot="1">
      <c r="A251" s="247">
        <f t="shared" si="3"/>
        <v>44834</v>
      </c>
      <c r="B251" s="175" t="s">
        <v>166</v>
      </c>
      <c r="C251" s="176" t="s">
        <v>217</v>
      </c>
      <c r="D251" s="176" t="s">
        <v>273</v>
      </c>
      <c r="E251" s="177" t="s">
        <v>750</v>
      </c>
      <c r="F251" s="154" t="str">
        <f>AggregatedDataFile!$B$5</f>
        <v>CCP</v>
      </c>
      <c r="G251" s="154" t="str">
        <f>AggregatedDataFile!$C$5</f>
        <v>Nasdaq Clearing</v>
      </c>
      <c r="H251" s="154" t="str">
        <f>AggregatedDataFile!$D$5</f>
        <v>SEK</v>
      </c>
      <c r="I251" s="203" t="s">
        <v>480</v>
      </c>
      <c r="J251" s="165" t="s">
        <v>522</v>
      </c>
      <c r="K251" s="241" t="str">
        <f>AggregatedDataFile!CI5</f>
        <v>N/A</v>
      </c>
      <c r="L251" s="208" t="s">
        <v>480</v>
      </c>
      <c r="M251" s="210"/>
      <c r="N251" s="210"/>
      <c r="O251" s="203" t="s">
        <v>480</v>
      </c>
      <c r="P251" s="228"/>
      <c r="Q251" s="212"/>
      <c r="R251" s="208" t="s">
        <v>480</v>
      </c>
      <c r="S251" s="210"/>
      <c r="T251" s="210"/>
      <c r="U251" s="203" t="s">
        <v>480</v>
      </c>
      <c r="V251" s="228"/>
      <c r="W251" s="212"/>
      <c r="X251" s="208" t="s">
        <v>480</v>
      </c>
      <c r="Y251" s="210"/>
      <c r="Z251" s="210"/>
      <c r="AA251" s="209" t="s">
        <v>480</v>
      </c>
      <c r="AB251" s="213"/>
      <c r="AC251" s="212"/>
      <c r="AD251" s="208" t="s">
        <v>480</v>
      </c>
      <c r="AE251" s="210"/>
      <c r="AF251" s="210"/>
      <c r="AG251" s="203" t="s">
        <v>480</v>
      </c>
      <c r="AH251" s="228"/>
      <c r="AI251" s="212"/>
      <c r="AJ251" s="208" t="s">
        <v>480</v>
      </c>
      <c r="AK251" s="210"/>
      <c r="AL251" s="210"/>
      <c r="AM251" s="209" t="s">
        <v>480</v>
      </c>
      <c r="AN251" s="228"/>
      <c r="AO251" s="212"/>
      <c r="AP251" s="208" t="s">
        <v>480</v>
      </c>
    </row>
    <row r="252" spans="1:42" ht="81.599999999999994" customHeight="1" thickBot="1">
      <c r="A252" s="246">
        <f t="shared" si="3"/>
        <v>44834</v>
      </c>
      <c r="B252" s="172" t="s">
        <v>167</v>
      </c>
      <c r="C252" s="173" t="s">
        <v>217</v>
      </c>
      <c r="D252" s="173" t="s">
        <v>274</v>
      </c>
      <c r="E252" s="174" t="s">
        <v>750</v>
      </c>
      <c r="F252" s="154" t="str">
        <f>AggregatedDataFile!$B$5</f>
        <v>CCP</v>
      </c>
      <c r="G252" s="154" t="str">
        <f>AggregatedDataFile!$C$5</f>
        <v>Nasdaq Clearing</v>
      </c>
      <c r="H252" s="154" t="str">
        <f>AggregatedDataFile!$D$5</f>
        <v>SEK</v>
      </c>
      <c r="I252" s="203" t="s">
        <v>480</v>
      </c>
      <c r="J252" s="165" t="s">
        <v>522</v>
      </c>
      <c r="K252" s="241">
        <f>AggregatedDataFile!CJ5</f>
        <v>1.2306861950157693E-2</v>
      </c>
      <c r="L252" s="208" t="s">
        <v>480</v>
      </c>
      <c r="M252" s="210"/>
      <c r="N252" s="210"/>
      <c r="O252" s="203" t="s">
        <v>480</v>
      </c>
      <c r="P252" s="228"/>
      <c r="Q252" s="212"/>
      <c r="R252" s="208" t="s">
        <v>480</v>
      </c>
      <c r="S252" s="210"/>
      <c r="T252" s="210"/>
      <c r="U252" s="203" t="s">
        <v>480</v>
      </c>
      <c r="V252" s="228"/>
      <c r="W252" s="212"/>
      <c r="X252" s="208" t="s">
        <v>480</v>
      </c>
      <c r="Y252" s="210"/>
      <c r="Z252" s="210"/>
      <c r="AA252" s="209" t="s">
        <v>480</v>
      </c>
      <c r="AB252" s="213"/>
      <c r="AC252" s="212"/>
      <c r="AD252" s="208" t="s">
        <v>480</v>
      </c>
      <c r="AE252" s="210"/>
      <c r="AF252" s="210"/>
      <c r="AG252" s="203" t="s">
        <v>480</v>
      </c>
      <c r="AH252" s="228"/>
      <c r="AI252" s="212"/>
      <c r="AJ252" s="208" t="s">
        <v>480</v>
      </c>
      <c r="AK252" s="210"/>
      <c r="AL252" s="210"/>
      <c r="AM252" s="209" t="s">
        <v>480</v>
      </c>
      <c r="AN252" s="228"/>
      <c r="AO252" s="212"/>
      <c r="AP252" s="208" t="s">
        <v>480</v>
      </c>
    </row>
    <row r="253" spans="1:42" ht="81.599999999999994" customHeight="1" thickBot="1">
      <c r="A253" s="247">
        <f t="shared" si="3"/>
        <v>44834</v>
      </c>
      <c r="B253" s="175" t="s">
        <v>168</v>
      </c>
      <c r="C253" s="176" t="s">
        <v>217</v>
      </c>
      <c r="D253" s="176" t="s">
        <v>275</v>
      </c>
      <c r="E253" s="177" t="s">
        <v>750</v>
      </c>
      <c r="F253" s="154" t="str">
        <f>AggregatedDataFile!$B$5</f>
        <v>CCP</v>
      </c>
      <c r="G253" s="154" t="str">
        <f>AggregatedDataFile!$C$5</f>
        <v>Nasdaq Clearing</v>
      </c>
      <c r="H253" s="154" t="str">
        <f>AggregatedDataFile!$D$5</f>
        <v>SEK</v>
      </c>
      <c r="I253" s="203" t="s">
        <v>480</v>
      </c>
      <c r="J253" s="165" t="s">
        <v>522</v>
      </c>
      <c r="K253" s="241">
        <f>AggregatedDataFile!CK5</f>
        <v>3.2834818896810103E-3</v>
      </c>
      <c r="L253" s="208" t="s">
        <v>480</v>
      </c>
      <c r="M253" s="210"/>
      <c r="N253" s="210"/>
      <c r="O253" s="203" t="s">
        <v>480</v>
      </c>
      <c r="P253" s="228"/>
      <c r="Q253" s="212"/>
      <c r="R253" s="208" t="s">
        <v>480</v>
      </c>
      <c r="S253" s="210"/>
      <c r="T253" s="210"/>
      <c r="U253" s="203" t="s">
        <v>480</v>
      </c>
      <c r="V253" s="228"/>
      <c r="W253" s="212"/>
      <c r="X253" s="208" t="s">
        <v>480</v>
      </c>
      <c r="Y253" s="210"/>
      <c r="Z253" s="210"/>
      <c r="AA253" s="209" t="s">
        <v>480</v>
      </c>
      <c r="AB253" s="213"/>
      <c r="AC253" s="212"/>
      <c r="AD253" s="208" t="s">
        <v>480</v>
      </c>
      <c r="AE253" s="210"/>
      <c r="AF253" s="210"/>
      <c r="AG253" s="203" t="s">
        <v>480</v>
      </c>
      <c r="AH253" s="228"/>
      <c r="AI253" s="212"/>
      <c r="AJ253" s="208" t="s">
        <v>480</v>
      </c>
      <c r="AK253" s="210"/>
      <c r="AL253" s="210"/>
      <c r="AM253" s="209" t="s">
        <v>480</v>
      </c>
      <c r="AN253" s="228"/>
      <c r="AO253" s="212"/>
      <c r="AP253" s="208" t="s">
        <v>480</v>
      </c>
    </row>
    <row r="254" spans="1:42" ht="81.599999999999994" customHeight="1" thickBot="1">
      <c r="A254" s="246">
        <f t="shared" si="3"/>
        <v>44834</v>
      </c>
      <c r="B254" s="172" t="s">
        <v>169</v>
      </c>
      <c r="C254" s="173" t="s">
        <v>217</v>
      </c>
      <c r="D254" s="173" t="s">
        <v>276</v>
      </c>
      <c r="E254" s="174" t="s">
        <v>750</v>
      </c>
      <c r="F254" s="154" t="str">
        <f>AggregatedDataFile!$B$5</f>
        <v>CCP</v>
      </c>
      <c r="G254" s="154" t="str">
        <f>AggregatedDataFile!$C$5</f>
        <v>Nasdaq Clearing</v>
      </c>
      <c r="H254" s="154" t="str">
        <f>AggregatedDataFile!$D$5</f>
        <v>SEK</v>
      </c>
      <c r="I254" s="203" t="s">
        <v>480</v>
      </c>
      <c r="J254" s="165" t="s">
        <v>522</v>
      </c>
      <c r="K254" s="241" t="str">
        <f>AggregatedDataFile!CL5</f>
        <v>N/A</v>
      </c>
      <c r="L254" s="208" t="s">
        <v>480</v>
      </c>
      <c r="M254" s="210"/>
      <c r="N254" s="210"/>
      <c r="O254" s="203" t="s">
        <v>480</v>
      </c>
      <c r="P254" s="228"/>
      <c r="Q254" s="212"/>
      <c r="R254" s="208" t="s">
        <v>480</v>
      </c>
      <c r="S254" s="210"/>
      <c r="T254" s="210"/>
      <c r="U254" s="203" t="s">
        <v>480</v>
      </c>
      <c r="V254" s="228"/>
      <c r="W254" s="212"/>
      <c r="X254" s="208" t="s">
        <v>480</v>
      </c>
      <c r="Y254" s="210"/>
      <c r="Z254" s="210"/>
      <c r="AA254" s="209" t="s">
        <v>480</v>
      </c>
      <c r="AB254" s="213"/>
      <c r="AC254" s="212"/>
      <c r="AD254" s="208" t="s">
        <v>480</v>
      </c>
      <c r="AE254" s="210"/>
      <c r="AF254" s="210"/>
      <c r="AG254" s="203" t="s">
        <v>480</v>
      </c>
      <c r="AH254" s="228"/>
      <c r="AI254" s="212"/>
      <c r="AJ254" s="208" t="s">
        <v>480</v>
      </c>
      <c r="AK254" s="210"/>
      <c r="AL254" s="210"/>
      <c r="AM254" s="209" t="s">
        <v>480</v>
      </c>
      <c r="AN254" s="228"/>
      <c r="AO254" s="212"/>
      <c r="AP254" s="208" t="s">
        <v>480</v>
      </c>
    </row>
    <row r="255" spans="1:42" ht="81.599999999999994" customHeight="1" thickBot="1">
      <c r="A255" s="247">
        <f t="shared" si="3"/>
        <v>44834</v>
      </c>
      <c r="B255" s="175" t="s">
        <v>170</v>
      </c>
      <c r="C255" s="176" t="s">
        <v>217</v>
      </c>
      <c r="D255" s="176" t="s">
        <v>277</v>
      </c>
      <c r="E255" s="177" t="s">
        <v>750</v>
      </c>
      <c r="F255" s="154" t="str">
        <f>AggregatedDataFile!$B$5</f>
        <v>CCP</v>
      </c>
      <c r="G255" s="154" t="str">
        <f>AggregatedDataFile!$C$5</f>
        <v>Nasdaq Clearing</v>
      </c>
      <c r="H255" s="154" t="str">
        <f>AggregatedDataFile!$D$5</f>
        <v>SEK</v>
      </c>
      <c r="I255" s="203" t="s">
        <v>480</v>
      </c>
      <c r="J255" s="165" t="s">
        <v>522</v>
      </c>
      <c r="K255" s="241" t="str">
        <f>AggregatedDataFile!CM5</f>
        <v>N/A</v>
      </c>
      <c r="L255" s="208" t="s">
        <v>480</v>
      </c>
      <c r="M255" s="210"/>
      <c r="N255" s="210"/>
      <c r="O255" s="203" t="s">
        <v>480</v>
      </c>
      <c r="P255" s="228"/>
      <c r="Q255" s="212"/>
      <c r="R255" s="208" t="s">
        <v>480</v>
      </c>
      <c r="S255" s="210"/>
      <c r="T255" s="210"/>
      <c r="U255" s="203" t="s">
        <v>480</v>
      </c>
      <c r="V255" s="228"/>
      <c r="W255" s="212"/>
      <c r="X255" s="208" t="s">
        <v>480</v>
      </c>
      <c r="Y255" s="210"/>
      <c r="Z255" s="210"/>
      <c r="AA255" s="209" t="s">
        <v>480</v>
      </c>
      <c r="AB255" s="213"/>
      <c r="AC255" s="212"/>
      <c r="AD255" s="208" t="s">
        <v>480</v>
      </c>
      <c r="AE255" s="210"/>
      <c r="AF255" s="210"/>
      <c r="AG255" s="203" t="s">
        <v>480</v>
      </c>
      <c r="AH255" s="228"/>
      <c r="AI255" s="212"/>
      <c r="AJ255" s="208" t="s">
        <v>480</v>
      </c>
      <c r="AK255" s="210"/>
      <c r="AL255" s="210"/>
      <c r="AM255" s="209" t="s">
        <v>480</v>
      </c>
      <c r="AN255" s="228"/>
      <c r="AO255" s="212"/>
      <c r="AP255" s="208" t="s">
        <v>480</v>
      </c>
    </row>
    <row r="256" spans="1:42" ht="81.599999999999994" customHeight="1">
      <c r="A256" s="252">
        <f t="shared" si="3"/>
        <v>44834</v>
      </c>
      <c r="B256" s="153" t="s">
        <v>324</v>
      </c>
      <c r="C256" s="178" t="s">
        <v>217</v>
      </c>
      <c r="D256" s="178" t="s">
        <v>404</v>
      </c>
      <c r="E256" s="179" t="s">
        <v>750</v>
      </c>
      <c r="F256" s="154" t="str">
        <f>Nasdaq_DataFile_16_2_2022_Q3!$B$2</f>
        <v>CCP</v>
      </c>
      <c r="G256" s="154" t="str">
        <f>Nasdaq_DataFile_16_2_2022_Q3!$C$2</f>
        <v>Nasdaq Clearing</v>
      </c>
      <c r="H256" s="154" t="s">
        <v>544</v>
      </c>
      <c r="I256" s="203" t="s">
        <v>480</v>
      </c>
      <c r="J256" s="165" t="str">
        <f>Nasdaq_DataFile_16_2_2022_Q3!D2</f>
        <v>Percentage_SEK</v>
      </c>
      <c r="K256" s="151">
        <f>Nasdaq_DataFile_16_2_2022_Q3!E2</f>
        <v>7.0991657141512262E-3</v>
      </c>
      <c r="L256" s="208" t="s">
        <v>480</v>
      </c>
      <c r="M256" s="154" t="str">
        <f>Nasdaq_DataFile_16_2_2022_Q3!$C$2</f>
        <v>Nasdaq Clearing</v>
      </c>
      <c r="N256" s="154" t="s">
        <v>546</v>
      </c>
      <c r="O256" s="203" t="s">
        <v>480</v>
      </c>
      <c r="P256" s="164" t="str">
        <f>Nasdaq_DataFile_16_2_2022_Q3!D5</f>
        <v>Percentage_NOK</v>
      </c>
      <c r="Q256" s="151">
        <f>Nasdaq_DataFile_16_2_2022_Q3!E5</f>
        <v>1.3267271406995107E-2</v>
      </c>
      <c r="R256" s="208" t="s">
        <v>480</v>
      </c>
      <c r="S256" s="210"/>
      <c r="T256" s="210"/>
      <c r="U256" s="203" t="s">
        <v>480</v>
      </c>
      <c r="V256" s="228"/>
      <c r="W256" s="212"/>
      <c r="X256" s="208" t="s">
        <v>480</v>
      </c>
      <c r="Y256" s="210"/>
      <c r="Z256" s="210"/>
      <c r="AA256" s="209" t="s">
        <v>480</v>
      </c>
      <c r="AB256" s="213"/>
      <c r="AC256" s="212"/>
      <c r="AD256" s="208" t="s">
        <v>480</v>
      </c>
      <c r="AE256" s="210"/>
      <c r="AF256" s="210"/>
      <c r="AG256" s="203" t="s">
        <v>480</v>
      </c>
      <c r="AH256" s="228"/>
      <c r="AI256" s="212"/>
      <c r="AJ256" s="208" t="s">
        <v>480</v>
      </c>
      <c r="AK256" s="210"/>
      <c r="AL256" s="210"/>
      <c r="AM256" s="209" t="s">
        <v>480</v>
      </c>
      <c r="AN256" s="228"/>
      <c r="AO256" s="212"/>
      <c r="AP256" s="208" t="s">
        <v>480</v>
      </c>
    </row>
    <row r="257" spans="1:42" ht="81.599999999999994" customHeight="1">
      <c r="A257" s="252">
        <f t="shared" si="3"/>
        <v>44834</v>
      </c>
      <c r="B257" s="153" t="s">
        <v>324</v>
      </c>
      <c r="C257" s="182" t="s">
        <v>217</v>
      </c>
      <c r="D257" s="182" t="s">
        <v>404</v>
      </c>
      <c r="E257" s="183" t="s">
        <v>750</v>
      </c>
      <c r="F257" s="154" t="str">
        <f>Nasdaq_DataFile_16_2_2022_Q3!$B$2</f>
        <v>CCP</v>
      </c>
      <c r="G257" s="154" t="str">
        <f>Nasdaq_DataFile_16_2_2022_Q3!$C$2</f>
        <v>Nasdaq Clearing</v>
      </c>
      <c r="H257" s="154" t="s">
        <v>545</v>
      </c>
      <c r="I257" s="203" t="s">
        <v>480</v>
      </c>
      <c r="J257" s="165" t="str">
        <f>Nasdaq_DataFile_16_2_2022_Q3!D3</f>
        <v>Percentage_EUR</v>
      </c>
      <c r="K257" s="151">
        <f>Nasdaq_DataFile_16_2_2022_Q3!E3</f>
        <v>0.98440332596737679</v>
      </c>
      <c r="L257" s="208" t="s">
        <v>480</v>
      </c>
      <c r="M257" s="154" t="str">
        <f>Nasdaq_DataFile_16_2_2022_Q3!$C$2</f>
        <v>Nasdaq Clearing</v>
      </c>
      <c r="N257" s="154" t="s">
        <v>280</v>
      </c>
      <c r="O257" s="203" t="s">
        <v>480</v>
      </c>
      <c r="P257" s="164" t="str">
        <f>Nasdaq_DataFile_16_2_2022_Q3!D6</f>
        <v>Percentage_GBP</v>
      </c>
      <c r="Q257" s="151">
        <f>Nasdaq_DataFile_16_2_2022_Q3!E6</f>
        <v>1.1441292497441092E-7</v>
      </c>
      <c r="R257" s="208" t="s">
        <v>480</v>
      </c>
      <c r="S257" s="210"/>
      <c r="T257" s="210"/>
      <c r="U257" s="203" t="s">
        <v>480</v>
      </c>
      <c r="V257" s="228"/>
      <c r="W257" s="212"/>
      <c r="X257" s="208" t="s">
        <v>480</v>
      </c>
      <c r="Y257" s="216"/>
      <c r="Z257" s="216"/>
      <c r="AA257" s="209" t="s">
        <v>480</v>
      </c>
      <c r="AB257" s="213"/>
      <c r="AC257" s="217"/>
      <c r="AD257" s="208" t="s">
        <v>480</v>
      </c>
      <c r="AE257" s="210"/>
      <c r="AF257" s="210"/>
      <c r="AG257" s="203" t="s">
        <v>480</v>
      </c>
      <c r="AH257" s="228"/>
      <c r="AI257" s="212"/>
      <c r="AJ257" s="208" t="s">
        <v>480</v>
      </c>
      <c r="AK257" s="210"/>
      <c r="AL257" s="210"/>
      <c r="AM257" s="209" t="s">
        <v>480</v>
      </c>
      <c r="AN257" s="228"/>
      <c r="AO257" s="212"/>
      <c r="AP257" s="208" t="s">
        <v>480</v>
      </c>
    </row>
    <row r="258" spans="1:42" ht="81.599999999999994" customHeight="1" thickBot="1">
      <c r="A258" s="251">
        <f t="shared" si="3"/>
        <v>44834</v>
      </c>
      <c r="B258" s="167" t="s">
        <v>324</v>
      </c>
      <c r="C258" s="180" t="s">
        <v>217</v>
      </c>
      <c r="D258" s="180" t="s">
        <v>404</v>
      </c>
      <c r="E258" s="181" t="s">
        <v>750</v>
      </c>
      <c r="F258" s="154" t="str">
        <f>Nasdaq_DataFile_16_2_2022_Q3!$B$2</f>
        <v>CCP</v>
      </c>
      <c r="G258" s="154" t="str">
        <f>Nasdaq_DataFile_16_2_2022_Q3!$C$2</f>
        <v>Nasdaq Clearing</v>
      </c>
      <c r="H258" s="154" t="s">
        <v>548</v>
      </c>
      <c r="I258" s="203" t="s">
        <v>480</v>
      </c>
      <c r="J258" s="165" t="str">
        <f>Nasdaq_DataFile_16_2_2022_Q3!D4</f>
        <v>Percentage_DKK</v>
      </c>
      <c r="K258" s="151">
        <f>Nasdaq_DataFile_16_2_2022_Q3!E4</f>
        <v>-2.0581245231406246E-2</v>
      </c>
      <c r="L258" s="208" t="s">
        <v>480</v>
      </c>
      <c r="M258" s="154" t="str">
        <f>Nasdaq_DataFile_16_2_2022_Q3!$C$2</f>
        <v>Nasdaq Clearing</v>
      </c>
      <c r="N258" s="154" t="s">
        <v>279</v>
      </c>
      <c r="O258" s="203" t="s">
        <v>480</v>
      </c>
      <c r="P258" s="164" t="str">
        <f>Nasdaq_DataFile_16_2_2022_Q3!D7</f>
        <v>Percentage_USD</v>
      </c>
      <c r="Q258" s="151">
        <f>Nasdaq_DataFile_16_2_2022_Q3!E7</f>
        <v>1.5811367729957965E-2</v>
      </c>
      <c r="R258" s="208" t="s">
        <v>480</v>
      </c>
      <c r="S258" s="210"/>
      <c r="T258" s="210"/>
      <c r="U258" s="203" t="s">
        <v>480</v>
      </c>
      <c r="V258" s="228"/>
      <c r="W258" s="212"/>
      <c r="X258" s="208" t="s">
        <v>480</v>
      </c>
      <c r="Y258" s="216"/>
      <c r="Z258" s="216"/>
      <c r="AA258" s="209" t="s">
        <v>480</v>
      </c>
      <c r="AB258" s="213"/>
      <c r="AC258" s="217"/>
      <c r="AD258" s="208" t="s">
        <v>480</v>
      </c>
      <c r="AE258" s="210"/>
      <c r="AF258" s="210"/>
      <c r="AG258" s="203" t="s">
        <v>480</v>
      </c>
      <c r="AH258" s="228"/>
      <c r="AI258" s="212"/>
      <c r="AJ258" s="208" t="s">
        <v>480</v>
      </c>
      <c r="AK258" s="210"/>
      <c r="AL258" s="210"/>
      <c r="AM258" s="209" t="s">
        <v>480</v>
      </c>
      <c r="AN258" s="228"/>
      <c r="AO258" s="212"/>
      <c r="AP258" s="208" t="s">
        <v>480</v>
      </c>
    </row>
    <row r="259" spans="1:42" ht="81.599999999999994" customHeight="1" thickBot="1">
      <c r="A259" s="247">
        <f t="shared" si="3"/>
        <v>44834</v>
      </c>
      <c r="B259" s="175" t="s">
        <v>171</v>
      </c>
      <c r="C259" s="176" t="s">
        <v>217</v>
      </c>
      <c r="D259" s="176" t="s">
        <v>278</v>
      </c>
      <c r="E259" s="177" t="s">
        <v>512</v>
      </c>
      <c r="F259" s="154" t="str">
        <f>AggregatedDataFile!$B$5</f>
        <v>CCP</v>
      </c>
      <c r="G259" s="154" t="str">
        <f>AggregatedDataFile!$C$5</f>
        <v>Nasdaq Clearing</v>
      </c>
      <c r="H259" s="154" t="str">
        <f>AggregatedDataFile!$D$5</f>
        <v>SEK</v>
      </c>
      <c r="I259" s="203" t="s">
        <v>480</v>
      </c>
      <c r="J259" s="165" t="s">
        <v>522</v>
      </c>
      <c r="K259" s="171" t="str">
        <f>AggregatedDataFile!CN5</f>
        <v>0,20 days</v>
      </c>
      <c r="L259" s="208" t="s">
        <v>480</v>
      </c>
      <c r="M259" s="210"/>
      <c r="N259" s="210"/>
      <c r="O259" s="203" t="s">
        <v>480</v>
      </c>
      <c r="P259" s="228"/>
      <c r="Q259" s="288"/>
      <c r="R259" s="208" t="s">
        <v>480</v>
      </c>
      <c r="S259" s="210"/>
      <c r="T259" s="210"/>
      <c r="U259" s="203" t="s">
        <v>480</v>
      </c>
      <c r="V259" s="228"/>
      <c r="W259" s="212"/>
      <c r="X259" s="208" t="s">
        <v>480</v>
      </c>
      <c r="Y259" s="210"/>
      <c r="Z259" s="210"/>
      <c r="AA259" s="209" t="s">
        <v>480</v>
      </c>
      <c r="AB259" s="213"/>
      <c r="AC259" s="212"/>
      <c r="AD259" s="208" t="s">
        <v>480</v>
      </c>
      <c r="AE259" s="210"/>
      <c r="AF259" s="210"/>
      <c r="AG259" s="203" t="s">
        <v>480</v>
      </c>
      <c r="AH259" s="228"/>
      <c r="AI259" s="212"/>
      <c r="AJ259" s="208" t="s">
        <v>480</v>
      </c>
      <c r="AK259" s="210"/>
      <c r="AL259" s="210"/>
      <c r="AM259" s="209" t="s">
        <v>480</v>
      </c>
      <c r="AN259" s="228"/>
      <c r="AO259" s="212"/>
      <c r="AP259" s="208" t="s">
        <v>480</v>
      </c>
    </row>
    <row r="260" spans="1:42" ht="81.599999999999994" customHeight="1" thickBot="1">
      <c r="A260" s="246">
        <f t="shared" ref="A260:A323" si="4">$A$2</f>
        <v>44834</v>
      </c>
      <c r="B260" s="172" t="s">
        <v>172</v>
      </c>
      <c r="C260" s="173" t="s">
        <v>217</v>
      </c>
      <c r="D260" s="173" t="s">
        <v>247</v>
      </c>
      <c r="E260" s="174" t="s">
        <v>750</v>
      </c>
      <c r="F260" s="154" t="str">
        <f>AggregatedDataFile!$B$5</f>
        <v>CCP</v>
      </c>
      <c r="G260" s="154" t="str">
        <f>AggregatedDataFile!$C$5</f>
        <v>Nasdaq Clearing</v>
      </c>
      <c r="H260" s="154" t="str">
        <f>AggregatedDataFile!$D$5</f>
        <v>SEK</v>
      </c>
      <c r="I260" s="203" t="s">
        <v>480</v>
      </c>
      <c r="J260" s="165" t="s">
        <v>522</v>
      </c>
      <c r="K260" s="241">
        <f>AggregatedDataFile!CO5</f>
        <v>0.70110284762952357</v>
      </c>
      <c r="L260" s="208" t="s">
        <v>480</v>
      </c>
      <c r="M260" s="210"/>
      <c r="N260" s="210"/>
      <c r="O260" s="203" t="s">
        <v>480</v>
      </c>
      <c r="P260" s="228"/>
      <c r="Q260" s="212"/>
      <c r="R260" s="208" t="s">
        <v>480</v>
      </c>
      <c r="S260" s="210"/>
      <c r="T260" s="210"/>
      <c r="U260" s="203" t="s">
        <v>480</v>
      </c>
      <c r="V260" s="228"/>
      <c r="W260" s="212"/>
      <c r="X260" s="208" t="s">
        <v>480</v>
      </c>
      <c r="Y260" s="210"/>
      <c r="Z260" s="210"/>
      <c r="AA260" s="209" t="s">
        <v>480</v>
      </c>
      <c r="AB260" s="213"/>
      <c r="AC260" s="212"/>
      <c r="AD260" s="208" t="s">
        <v>480</v>
      </c>
      <c r="AE260" s="210"/>
      <c r="AF260" s="210"/>
      <c r="AG260" s="203" t="s">
        <v>480</v>
      </c>
      <c r="AH260" s="228"/>
      <c r="AI260" s="212"/>
      <c r="AJ260" s="208" t="s">
        <v>480</v>
      </c>
      <c r="AK260" s="210"/>
      <c r="AL260" s="210"/>
      <c r="AM260" s="209" t="s">
        <v>480</v>
      </c>
      <c r="AN260" s="228"/>
      <c r="AO260" s="212"/>
      <c r="AP260" s="208" t="s">
        <v>480</v>
      </c>
    </row>
    <row r="261" spans="1:42" ht="81.599999999999994" customHeight="1" thickBot="1">
      <c r="A261" s="247">
        <f t="shared" si="4"/>
        <v>44834</v>
      </c>
      <c r="B261" s="175" t="s">
        <v>173</v>
      </c>
      <c r="C261" s="176" t="s">
        <v>217</v>
      </c>
      <c r="D261" s="176" t="s">
        <v>248</v>
      </c>
      <c r="E261" s="177" t="s">
        <v>750</v>
      </c>
      <c r="F261" s="154" t="str">
        <f>AggregatedDataFile!$B$5</f>
        <v>CCP</v>
      </c>
      <c r="G261" s="154" t="str">
        <f>AggregatedDataFile!$C$5</f>
        <v>Nasdaq Clearing</v>
      </c>
      <c r="H261" s="154" t="str">
        <f>AggregatedDataFile!$D$5</f>
        <v>SEK</v>
      </c>
      <c r="I261" s="203" t="s">
        <v>480</v>
      </c>
      <c r="J261" s="165" t="s">
        <v>522</v>
      </c>
      <c r="K261" s="241">
        <f>AggregatedDataFile!CP5</f>
        <v>0.18543254210593571</v>
      </c>
      <c r="L261" s="208" t="s">
        <v>480</v>
      </c>
      <c r="M261" s="210"/>
      <c r="N261" s="210"/>
      <c r="O261" s="203" t="s">
        <v>480</v>
      </c>
      <c r="P261" s="228"/>
      <c r="Q261" s="212"/>
      <c r="R261" s="208" t="s">
        <v>480</v>
      </c>
      <c r="S261" s="210"/>
      <c r="T261" s="210"/>
      <c r="U261" s="203" t="s">
        <v>480</v>
      </c>
      <c r="V261" s="228"/>
      <c r="W261" s="212"/>
      <c r="X261" s="208" t="s">
        <v>480</v>
      </c>
      <c r="Y261" s="210"/>
      <c r="Z261" s="210"/>
      <c r="AA261" s="209" t="s">
        <v>480</v>
      </c>
      <c r="AB261" s="213"/>
      <c r="AC261" s="212"/>
      <c r="AD261" s="208" t="s">
        <v>480</v>
      </c>
      <c r="AE261" s="210"/>
      <c r="AF261" s="210"/>
      <c r="AG261" s="203" t="s">
        <v>480</v>
      </c>
      <c r="AH261" s="228"/>
      <c r="AI261" s="212"/>
      <c r="AJ261" s="208" t="s">
        <v>480</v>
      </c>
      <c r="AK261" s="210"/>
      <c r="AL261" s="210"/>
      <c r="AM261" s="209" t="s">
        <v>480</v>
      </c>
      <c r="AN261" s="228"/>
      <c r="AO261" s="212"/>
      <c r="AP261" s="208" t="s">
        <v>480</v>
      </c>
    </row>
    <row r="262" spans="1:42" ht="81.599999999999994" customHeight="1" thickBot="1">
      <c r="A262" s="246">
        <f t="shared" si="4"/>
        <v>44834</v>
      </c>
      <c r="B262" s="172" t="s">
        <v>174</v>
      </c>
      <c r="C262" s="173" t="s">
        <v>217</v>
      </c>
      <c r="D262" s="173" t="s">
        <v>249</v>
      </c>
      <c r="E262" s="174" t="s">
        <v>750</v>
      </c>
      <c r="F262" s="154" t="str">
        <f>AggregatedDataFile!$B$5</f>
        <v>CCP</v>
      </c>
      <c r="G262" s="154" t="str">
        <f>AggregatedDataFile!$C$5</f>
        <v>Nasdaq Clearing</v>
      </c>
      <c r="H262" s="154" t="str">
        <f>AggregatedDataFile!$D$5</f>
        <v>SEK</v>
      </c>
      <c r="I262" s="203" t="s">
        <v>480</v>
      </c>
      <c r="J262" s="165" t="s">
        <v>522</v>
      </c>
      <c r="K262" s="241" t="str">
        <f>AggregatedDataFile!CQ5</f>
        <v>N/A</v>
      </c>
      <c r="L262" s="208" t="s">
        <v>480</v>
      </c>
      <c r="M262" s="210"/>
      <c r="N262" s="210"/>
      <c r="O262" s="203" t="s">
        <v>480</v>
      </c>
      <c r="P262" s="228"/>
      <c r="Q262" s="212"/>
      <c r="R262" s="208" t="s">
        <v>480</v>
      </c>
      <c r="S262" s="210"/>
      <c r="T262" s="210"/>
      <c r="U262" s="203" t="s">
        <v>480</v>
      </c>
      <c r="V262" s="228"/>
      <c r="W262" s="212"/>
      <c r="X262" s="208" t="s">
        <v>480</v>
      </c>
      <c r="Y262" s="210"/>
      <c r="Z262" s="210"/>
      <c r="AA262" s="209" t="s">
        <v>480</v>
      </c>
      <c r="AB262" s="213"/>
      <c r="AC262" s="212"/>
      <c r="AD262" s="208" t="s">
        <v>480</v>
      </c>
      <c r="AE262" s="210"/>
      <c r="AF262" s="210"/>
      <c r="AG262" s="203" t="s">
        <v>480</v>
      </c>
      <c r="AH262" s="228"/>
      <c r="AI262" s="212"/>
      <c r="AJ262" s="208" t="s">
        <v>480</v>
      </c>
      <c r="AK262" s="210"/>
      <c r="AL262" s="210"/>
      <c r="AM262" s="209" t="s">
        <v>480</v>
      </c>
      <c r="AN262" s="228"/>
      <c r="AO262" s="212"/>
      <c r="AP262" s="208" t="s">
        <v>480</v>
      </c>
    </row>
    <row r="263" spans="1:42" ht="81.599999999999994" customHeight="1" thickBot="1">
      <c r="A263" s="247">
        <f t="shared" si="4"/>
        <v>44834</v>
      </c>
      <c r="B263" s="175" t="s">
        <v>175</v>
      </c>
      <c r="C263" s="176" t="s">
        <v>217</v>
      </c>
      <c r="D263" s="176" t="s">
        <v>250</v>
      </c>
      <c r="E263" s="177" t="s">
        <v>750</v>
      </c>
      <c r="F263" s="154" t="str">
        <f>AggregatedDataFile!$B$5</f>
        <v>CCP</v>
      </c>
      <c r="G263" s="154" t="str">
        <f>AggregatedDataFile!$C$5</f>
        <v>Nasdaq Clearing</v>
      </c>
      <c r="H263" s="154" t="str">
        <f>AggregatedDataFile!$D$5</f>
        <v>SEK</v>
      </c>
      <c r="I263" s="203" t="s">
        <v>480</v>
      </c>
      <c r="J263" s="165" t="s">
        <v>522</v>
      </c>
      <c r="K263" s="241" t="str">
        <f>AggregatedDataFile!CR5</f>
        <v>N/A</v>
      </c>
      <c r="L263" s="208" t="s">
        <v>480</v>
      </c>
      <c r="M263" s="210"/>
      <c r="N263" s="210"/>
      <c r="O263" s="203" t="s">
        <v>480</v>
      </c>
      <c r="P263" s="228"/>
      <c r="Q263" s="212"/>
      <c r="R263" s="208" t="s">
        <v>480</v>
      </c>
      <c r="S263" s="210"/>
      <c r="T263" s="210"/>
      <c r="U263" s="203" t="s">
        <v>480</v>
      </c>
      <c r="V263" s="228"/>
      <c r="W263" s="212"/>
      <c r="X263" s="208" t="s">
        <v>480</v>
      </c>
      <c r="Y263" s="210"/>
      <c r="Z263" s="210"/>
      <c r="AA263" s="209" t="s">
        <v>480</v>
      </c>
      <c r="AB263" s="213"/>
      <c r="AC263" s="212"/>
      <c r="AD263" s="208" t="s">
        <v>480</v>
      </c>
      <c r="AE263" s="210"/>
      <c r="AF263" s="210"/>
      <c r="AG263" s="203" t="s">
        <v>480</v>
      </c>
      <c r="AH263" s="228"/>
      <c r="AI263" s="212"/>
      <c r="AJ263" s="208" t="s">
        <v>480</v>
      </c>
      <c r="AK263" s="210"/>
      <c r="AL263" s="210"/>
      <c r="AM263" s="209" t="s">
        <v>480</v>
      </c>
      <c r="AN263" s="228"/>
      <c r="AO263" s="212"/>
      <c r="AP263" s="208" t="s">
        <v>480</v>
      </c>
    </row>
    <row r="264" spans="1:42" ht="81.599999999999994" customHeight="1" thickBot="1">
      <c r="A264" s="256">
        <f t="shared" si="4"/>
        <v>44834</v>
      </c>
      <c r="B264" s="190" t="s">
        <v>176</v>
      </c>
      <c r="C264" s="191" t="s">
        <v>217</v>
      </c>
      <c r="D264" s="191" t="s">
        <v>251</v>
      </c>
      <c r="E264" s="192" t="s">
        <v>750</v>
      </c>
      <c r="F264" s="154" t="str">
        <f>AggregatedDataFile!$B$5</f>
        <v>CCP</v>
      </c>
      <c r="G264" s="154" t="str">
        <f>AggregatedDataFile!$C$5</f>
        <v>Nasdaq Clearing</v>
      </c>
      <c r="H264" s="154" t="str">
        <f>AggregatedDataFile!$D$5</f>
        <v>SEK</v>
      </c>
      <c r="I264" s="203" t="s">
        <v>480</v>
      </c>
      <c r="J264" s="165" t="s">
        <v>522</v>
      </c>
      <c r="K264" s="241">
        <f>AggregatedDataFile!CS5</f>
        <v>0.11346461026454072</v>
      </c>
      <c r="L264" s="208" t="s">
        <v>480</v>
      </c>
      <c r="M264" s="210"/>
      <c r="N264" s="210"/>
      <c r="O264" s="203" t="s">
        <v>480</v>
      </c>
      <c r="P264" s="228"/>
      <c r="Q264" s="212"/>
      <c r="R264" s="208" t="s">
        <v>480</v>
      </c>
      <c r="S264" s="210"/>
      <c r="T264" s="210"/>
      <c r="U264" s="203" t="s">
        <v>480</v>
      </c>
      <c r="V264" s="228"/>
      <c r="W264" s="212"/>
      <c r="X264" s="208" t="s">
        <v>480</v>
      </c>
      <c r="Y264" s="210"/>
      <c r="Z264" s="210"/>
      <c r="AA264" s="209" t="s">
        <v>480</v>
      </c>
      <c r="AB264" s="213"/>
      <c r="AC264" s="212"/>
      <c r="AD264" s="208" t="s">
        <v>480</v>
      </c>
      <c r="AE264" s="210"/>
      <c r="AF264" s="210"/>
      <c r="AG264" s="203" t="s">
        <v>480</v>
      </c>
      <c r="AH264" s="228"/>
      <c r="AI264" s="212"/>
      <c r="AJ264" s="208" t="s">
        <v>480</v>
      </c>
      <c r="AK264" s="210"/>
      <c r="AL264" s="210"/>
      <c r="AM264" s="209" t="s">
        <v>480</v>
      </c>
      <c r="AN264" s="228"/>
      <c r="AO264" s="212"/>
      <c r="AP264" s="208" t="s">
        <v>480</v>
      </c>
    </row>
    <row r="265" spans="1:42" ht="81.599999999999994" customHeight="1">
      <c r="A265" s="248">
        <f t="shared" si="4"/>
        <v>44834</v>
      </c>
      <c r="B265" s="155" t="s">
        <v>177</v>
      </c>
      <c r="C265" s="156" t="s">
        <v>217</v>
      </c>
      <c r="D265" s="156" t="s">
        <v>405</v>
      </c>
      <c r="E265" s="157" t="s">
        <v>750</v>
      </c>
      <c r="F265" s="204" t="str">
        <f>Nasdaq_DataFile_16_2_2022_Q3!$B$2</f>
        <v>CCP</v>
      </c>
      <c r="G265" s="154" t="str">
        <f>Nasdaq_DataFile_16_2_2022_Q3!$C$2</f>
        <v>Nasdaq Clearing</v>
      </c>
      <c r="H265" s="154" t="s">
        <v>544</v>
      </c>
      <c r="I265" s="203" t="s">
        <v>480</v>
      </c>
      <c r="J265" s="165" t="str">
        <f>Nasdaq_DataFile_16_2_2022_Q3!D2</f>
        <v>Percentage_SEK</v>
      </c>
      <c r="K265" s="151">
        <f>Nasdaq_DataFile_16_2_2022_Q3!F2</f>
        <v>0.81456745789406437</v>
      </c>
      <c r="L265" s="208" t="s">
        <v>480</v>
      </c>
      <c r="M265" s="154" t="str">
        <f>Nasdaq_DataFile_16_2_2022_Q3!$C$2</f>
        <v>Nasdaq Clearing</v>
      </c>
      <c r="N265" s="154" t="s">
        <v>546</v>
      </c>
      <c r="O265" s="203" t="s">
        <v>480</v>
      </c>
      <c r="P265" s="164" t="str">
        <f>Nasdaq_DataFile_16_2_2022_Q3!D5</f>
        <v>Percentage_NOK</v>
      </c>
      <c r="Q265" s="151">
        <f>Nasdaq_DataFile_16_2_2022_Q3!F5</f>
        <v>0</v>
      </c>
      <c r="R265" s="215" t="s">
        <v>480</v>
      </c>
      <c r="S265" s="210"/>
      <c r="T265" s="210"/>
      <c r="U265" s="203" t="s">
        <v>480</v>
      </c>
      <c r="V265" s="228"/>
      <c r="W265" s="212"/>
      <c r="X265" s="208" t="s">
        <v>480</v>
      </c>
      <c r="Y265" s="216"/>
      <c r="Z265" s="216"/>
      <c r="AA265" s="203" t="s">
        <v>480</v>
      </c>
      <c r="AB265" s="213"/>
      <c r="AC265" s="217"/>
      <c r="AD265" s="208" t="s">
        <v>480</v>
      </c>
      <c r="AE265" s="210"/>
      <c r="AF265" s="210"/>
      <c r="AG265" s="203" t="s">
        <v>480</v>
      </c>
      <c r="AH265" s="228"/>
      <c r="AI265" s="212"/>
      <c r="AJ265" s="208" t="s">
        <v>480</v>
      </c>
      <c r="AK265" s="210"/>
      <c r="AL265" s="210"/>
      <c r="AM265" s="203" t="s">
        <v>480</v>
      </c>
      <c r="AN265" s="228"/>
      <c r="AO265" s="212"/>
      <c r="AP265" s="208" t="s">
        <v>480</v>
      </c>
    </row>
    <row r="266" spans="1:42" ht="81.599999999999994" customHeight="1">
      <c r="A266" s="253">
        <f t="shared" si="4"/>
        <v>44834</v>
      </c>
      <c r="B266" s="158" t="s">
        <v>177</v>
      </c>
      <c r="C266" s="159" t="s">
        <v>217</v>
      </c>
      <c r="D266" s="159" t="s">
        <v>405</v>
      </c>
      <c r="E266" s="160" t="s">
        <v>750</v>
      </c>
      <c r="F266" s="204" t="str">
        <f>Nasdaq_DataFile_16_2_2022_Q3!$B$2</f>
        <v>CCP</v>
      </c>
      <c r="G266" s="154" t="str">
        <f>Nasdaq_DataFile_16_2_2022_Q3!$C$2</f>
        <v>Nasdaq Clearing</v>
      </c>
      <c r="H266" s="154" t="s">
        <v>545</v>
      </c>
      <c r="I266" s="203" t="s">
        <v>480</v>
      </c>
      <c r="J266" s="165" t="str">
        <f>Nasdaq_DataFile_16_2_2022_Q3!D3</f>
        <v>Percentage_EUR</v>
      </c>
      <c r="K266" s="151">
        <f>Nasdaq_DataFile_16_2_2022_Q3!F3</f>
        <v>1.6765104017086856E-2</v>
      </c>
      <c r="L266" s="208" t="s">
        <v>480</v>
      </c>
      <c r="M266" s="154" t="str">
        <f>Nasdaq_DataFile_16_2_2022_Q3!$C$2</f>
        <v>Nasdaq Clearing</v>
      </c>
      <c r="N266" s="154" t="s">
        <v>280</v>
      </c>
      <c r="O266" s="203" t="s">
        <v>480</v>
      </c>
      <c r="P266" s="164" t="str">
        <f>Nasdaq_DataFile_16_2_2022_Q3!D6</f>
        <v>Percentage_GBP</v>
      </c>
      <c r="Q266" s="151">
        <f>Nasdaq_DataFile_16_2_2022_Q3!F6</f>
        <v>0</v>
      </c>
      <c r="R266" s="215" t="s">
        <v>480</v>
      </c>
      <c r="S266" s="210"/>
      <c r="T266" s="210"/>
      <c r="U266" s="203" t="s">
        <v>480</v>
      </c>
      <c r="V266" s="228"/>
      <c r="W266" s="212"/>
      <c r="X266" s="208" t="s">
        <v>480</v>
      </c>
      <c r="Y266" s="216"/>
      <c r="Z266" s="216"/>
      <c r="AA266" s="203" t="s">
        <v>480</v>
      </c>
      <c r="AB266" s="213"/>
      <c r="AC266" s="217"/>
      <c r="AD266" s="208" t="s">
        <v>480</v>
      </c>
      <c r="AE266" s="210"/>
      <c r="AF266" s="210"/>
      <c r="AG266" s="203" t="s">
        <v>480</v>
      </c>
      <c r="AH266" s="228"/>
      <c r="AI266" s="212"/>
      <c r="AJ266" s="208" t="s">
        <v>480</v>
      </c>
      <c r="AK266" s="210"/>
      <c r="AL266" s="210"/>
      <c r="AM266" s="203" t="s">
        <v>480</v>
      </c>
      <c r="AN266" s="228"/>
      <c r="AO266" s="212"/>
      <c r="AP266" s="208" t="s">
        <v>480</v>
      </c>
    </row>
    <row r="267" spans="1:42" ht="81.599999999999994" customHeight="1" thickBot="1">
      <c r="A267" s="249">
        <f t="shared" si="4"/>
        <v>44834</v>
      </c>
      <c r="B267" s="161" t="s">
        <v>177</v>
      </c>
      <c r="C267" s="162" t="s">
        <v>217</v>
      </c>
      <c r="D267" s="162" t="s">
        <v>405</v>
      </c>
      <c r="E267" s="163" t="s">
        <v>750</v>
      </c>
      <c r="F267" s="204" t="str">
        <f>Nasdaq_DataFile_16_2_2022_Q3!$B$2</f>
        <v>CCP</v>
      </c>
      <c r="G267" s="154" t="str">
        <f>Nasdaq_DataFile_16_2_2022_Q3!$C$2</f>
        <v>Nasdaq Clearing</v>
      </c>
      <c r="H267" s="154" t="s">
        <v>548</v>
      </c>
      <c r="I267" s="203" t="s">
        <v>480</v>
      </c>
      <c r="J267" s="165" t="str">
        <f>Nasdaq_DataFile_16_2_2022_Q3!D4</f>
        <v>Percentage_DKK</v>
      </c>
      <c r="K267" s="151">
        <f>Nasdaq_DataFile_16_2_2022_Q3!F4</f>
        <v>0.16866743808884879</v>
      </c>
      <c r="L267" s="208" t="s">
        <v>480</v>
      </c>
      <c r="M267" s="154" t="str">
        <f>Nasdaq_DataFile_16_2_2022_Q3!$C$2</f>
        <v>Nasdaq Clearing</v>
      </c>
      <c r="N267" s="154" t="s">
        <v>279</v>
      </c>
      <c r="O267" s="203" t="s">
        <v>480</v>
      </c>
      <c r="P267" s="164" t="str">
        <f>Nasdaq_DataFile_16_2_2022_Q3!D7</f>
        <v>Percentage_USD</v>
      </c>
      <c r="Q267" s="151">
        <f>Nasdaq_DataFile_16_2_2022_Q3!F7</f>
        <v>0</v>
      </c>
      <c r="R267" s="215" t="s">
        <v>480</v>
      </c>
      <c r="S267" s="210"/>
      <c r="T267" s="210"/>
      <c r="U267" s="203" t="s">
        <v>480</v>
      </c>
      <c r="V267" s="228"/>
      <c r="W267" s="212"/>
      <c r="X267" s="208" t="s">
        <v>480</v>
      </c>
      <c r="Y267" s="216"/>
      <c r="Z267" s="216"/>
      <c r="AA267" s="203" t="s">
        <v>480</v>
      </c>
      <c r="AB267" s="213"/>
      <c r="AC267" s="217"/>
      <c r="AD267" s="208" t="s">
        <v>480</v>
      </c>
      <c r="AE267" s="210"/>
      <c r="AF267" s="210"/>
      <c r="AG267" s="203" t="s">
        <v>480</v>
      </c>
      <c r="AH267" s="228"/>
      <c r="AI267" s="212"/>
      <c r="AJ267" s="208" t="s">
        <v>480</v>
      </c>
      <c r="AK267" s="210"/>
      <c r="AL267" s="210"/>
      <c r="AM267" s="203" t="s">
        <v>480</v>
      </c>
      <c r="AN267" s="228"/>
      <c r="AO267" s="212"/>
      <c r="AP267" s="208" t="s">
        <v>480</v>
      </c>
    </row>
    <row r="268" spans="1:42" ht="81.599999999999994" customHeight="1" thickBot="1">
      <c r="A268" s="259">
        <f t="shared" si="4"/>
        <v>44834</v>
      </c>
      <c r="B268" s="198" t="s">
        <v>325</v>
      </c>
      <c r="C268" s="199" t="s">
        <v>217</v>
      </c>
      <c r="D268" s="199" t="s">
        <v>508</v>
      </c>
      <c r="E268" s="200" t="s">
        <v>512</v>
      </c>
      <c r="F268" s="154" t="str">
        <f>AggregatedDataFile!$B$5</f>
        <v>CCP</v>
      </c>
      <c r="G268" s="154" t="str">
        <f>AggregatedDataFile!$C$5</f>
        <v>Nasdaq Clearing</v>
      </c>
      <c r="H268" s="154" t="str">
        <f>AggregatedDataFile!$D$5</f>
        <v>SEK</v>
      </c>
      <c r="I268" s="203" t="s">
        <v>480</v>
      </c>
      <c r="J268" s="165" t="s">
        <v>522</v>
      </c>
      <c r="K268" s="221">
        <f>AggregatedDataFile!CT5</f>
        <v>0.14476186047958789</v>
      </c>
      <c r="L268" s="208" t="s">
        <v>480</v>
      </c>
      <c r="M268" s="210"/>
      <c r="N268" s="210"/>
      <c r="O268" s="203" t="s">
        <v>480</v>
      </c>
      <c r="P268" s="228"/>
      <c r="Q268" s="288"/>
      <c r="R268" s="208" t="s">
        <v>480</v>
      </c>
      <c r="S268" s="210"/>
      <c r="T268" s="210"/>
      <c r="U268" s="203" t="s">
        <v>480</v>
      </c>
      <c r="V268" s="228"/>
      <c r="W268" s="212"/>
      <c r="X268" s="208" t="s">
        <v>480</v>
      </c>
      <c r="Y268" s="210"/>
      <c r="Z268" s="210"/>
      <c r="AA268" s="209" t="s">
        <v>480</v>
      </c>
      <c r="AB268" s="213"/>
      <c r="AC268" s="212"/>
      <c r="AD268" s="208" t="s">
        <v>480</v>
      </c>
      <c r="AE268" s="210"/>
      <c r="AF268" s="210"/>
      <c r="AG268" s="203" t="s">
        <v>480</v>
      </c>
      <c r="AH268" s="228"/>
      <c r="AI268" s="212"/>
      <c r="AJ268" s="208" t="s">
        <v>480</v>
      </c>
      <c r="AK268" s="210"/>
      <c r="AL268" s="210"/>
      <c r="AM268" s="209" t="s">
        <v>480</v>
      </c>
      <c r="AN268" s="228"/>
      <c r="AO268" s="212"/>
      <c r="AP268" s="208" t="s">
        <v>480</v>
      </c>
    </row>
    <row r="269" spans="1:42" ht="81.599999999999994" customHeight="1" thickBot="1">
      <c r="A269" s="247">
        <f t="shared" si="4"/>
        <v>44834</v>
      </c>
      <c r="B269" s="175" t="s">
        <v>178</v>
      </c>
      <c r="C269" s="176" t="s">
        <v>217</v>
      </c>
      <c r="D269" s="176" t="s">
        <v>131</v>
      </c>
      <c r="E269" s="177" t="s">
        <v>445</v>
      </c>
      <c r="F269" s="154" t="str">
        <f>AggregatedDataFile!$B$2</f>
        <v>Clearing Service</v>
      </c>
      <c r="G269" s="154" t="str">
        <f>AggregatedDataFile!$C$2</f>
        <v>Financial Markets</v>
      </c>
      <c r="H269" s="154" t="str">
        <f>AggregatedDataFile!$D$2</f>
        <v>SEK</v>
      </c>
      <c r="I269" s="203" t="s">
        <v>480</v>
      </c>
      <c r="J269" s="165"/>
      <c r="K269" s="149" t="str">
        <f>AggregatedDataFile!CU5</f>
        <v>99% one-day VaR is 261 640,67 USD</v>
      </c>
      <c r="L269" s="208" t="s">
        <v>480</v>
      </c>
      <c r="M269" s="210"/>
      <c r="N269" s="210"/>
      <c r="O269" s="203" t="s">
        <v>480</v>
      </c>
      <c r="P269" s="228"/>
      <c r="Q269" s="212"/>
      <c r="R269" s="208" t="s">
        <v>480</v>
      </c>
      <c r="S269" s="210"/>
      <c r="T269" s="210"/>
      <c r="U269" s="203" t="s">
        <v>480</v>
      </c>
      <c r="V269" s="228"/>
      <c r="W269" s="212"/>
      <c r="X269" s="208" t="s">
        <v>480</v>
      </c>
      <c r="Y269" s="210"/>
      <c r="Z269" s="210"/>
      <c r="AA269" s="209" t="s">
        <v>480</v>
      </c>
      <c r="AB269" s="213"/>
      <c r="AC269" s="212"/>
      <c r="AD269" s="208" t="s">
        <v>480</v>
      </c>
      <c r="AE269" s="210"/>
      <c r="AF269" s="210"/>
      <c r="AG269" s="203" t="s">
        <v>480</v>
      </c>
      <c r="AH269" s="228"/>
      <c r="AI269" s="212"/>
      <c r="AJ269" s="208" t="s">
        <v>480</v>
      </c>
      <c r="AK269" s="210"/>
      <c r="AL269" s="210"/>
      <c r="AM269" s="209" t="s">
        <v>480</v>
      </c>
      <c r="AN269" s="228"/>
      <c r="AO269" s="212"/>
      <c r="AP269" s="208" t="s">
        <v>480</v>
      </c>
    </row>
    <row r="270" spans="1:42" ht="81.599999999999994" customHeight="1" thickBot="1">
      <c r="A270" s="246">
        <f t="shared" si="4"/>
        <v>44834</v>
      </c>
      <c r="B270" s="172" t="s">
        <v>179</v>
      </c>
      <c r="C270" s="173" t="s">
        <v>217</v>
      </c>
      <c r="D270" s="173" t="s">
        <v>132</v>
      </c>
      <c r="E270" s="174" t="s">
        <v>445</v>
      </c>
      <c r="F270" s="154" t="str">
        <f>AggregatedDataFile!$B$2</f>
        <v>Clearing Service</v>
      </c>
      <c r="G270" s="154" t="str">
        <f>AggregatedDataFile!$C$2</f>
        <v>Financial Markets</v>
      </c>
      <c r="H270" s="154" t="str">
        <f>AggregatedDataFile!$D$2</f>
        <v>SEK</v>
      </c>
      <c r="I270" s="203" t="s">
        <v>480</v>
      </c>
      <c r="J270" s="165"/>
      <c r="K270" s="149" t="str">
        <f>AggregatedDataFile!CV5</f>
        <v>Yes, see comment</v>
      </c>
      <c r="L270" s="208" t="s">
        <v>480</v>
      </c>
      <c r="M270" s="210"/>
      <c r="N270" s="210"/>
      <c r="O270" s="203" t="s">
        <v>480</v>
      </c>
      <c r="P270" s="228"/>
      <c r="Q270" s="212"/>
      <c r="R270" s="208" t="s">
        <v>480</v>
      </c>
      <c r="S270" s="210"/>
      <c r="T270" s="210"/>
      <c r="U270" s="203" t="s">
        <v>480</v>
      </c>
      <c r="V270" s="228"/>
      <c r="W270" s="212"/>
      <c r="X270" s="208" t="s">
        <v>480</v>
      </c>
      <c r="Y270" s="210"/>
      <c r="Z270" s="210"/>
      <c r="AA270" s="209" t="s">
        <v>480</v>
      </c>
      <c r="AB270" s="213"/>
      <c r="AC270" s="212"/>
      <c r="AD270" s="208" t="s">
        <v>480</v>
      </c>
      <c r="AE270" s="210"/>
      <c r="AF270" s="210"/>
      <c r="AG270" s="203" t="s">
        <v>480</v>
      </c>
      <c r="AH270" s="228"/>
      <c r="AI270" s="212"/>
      <c r="AJ270" s="208" t="s">
        <v>480</v>
      </c>
      <c r="AK270" s="210"/>
      <c r="AL270" s="210"/>
      <c r="AM270" s="209" t="s">
        <v>480</v>
      </c>
      <c r="AN270" s="228"/>
      <c r="AO270" s="212"/>
      <c r="AP270" s="208" t="s">
        <v>480</v>
      </c>
    </row>
    <row r="271" spans="1:42" ht="81.599999999999994" customHeight="1" thickBot="1">
      <c r="A271" s="247">
        <f t="shared" si="4"/>
        <v>44834</v>
      </c>
      <c r="B271" s="175" t="s">
        <v>180</v>
      </c>
      <c r="C271" s="176" t="s">
        <v>217</v>
      </c>
      <c r="D271" s="176" t="s">
        <v>133</v>
      </c>
      <c r="E271" s="177" t="s">
        <v>520</v>
      </c>
      <c r="F271" s="154" t="str">
        <f>AggregatedDataFile!$B$2</f>
        <v>Clearing Service</v>
      </c>
      <c r="G271" s="154" t="str">
        <f>AggregatedDataFile!$C$2</f>
        <v>Financial Markets</v>
      </c>
      <c r="H271" s="154" t="str">
        <f>AggregatedDataFile!$D$2</f>
        <v>SEK</v>
      </c>
      <c r="I271" s="203" t="s">
        <v>480</v>
      </c>
      <c r="J271" s="165"/>
      <c r="K271" s="149">
        <f>AggregatedDataFile!CW5</f>
        <v>32</v>
      </c>
      <c r="L271" s="208" t="s">
        <v>480</v>
      </c>
      <c r="M271" s="210"/>
      <c r="N271" s="210"/>
      <c r="O271" s="203" t="s">
        <v>480</v>
      </c>
      <c r="P271" s="228"/>
      <c r="Q271" s="212"/>
      <c r="R271" s="208" t="s">
        <v>480</v>
      </c>
      <c r="S271" s="210"/>
      <c r="T271" s="210"/>
      <c r="U271" s="203" t="s">
        <v>480</v>
      </c>
      <c r="V271" s="228"/>
      <c r="W271" s="212"/>
      <c r="X271" s="208" t="s">
        <v>480</v>
      </c>
      <c r="Y271" s="210"/>
      <c r="Z271" s="210"/>
      <c r="AA271" s="209" t="s">
        <v>480</v>
      </c>
      <c r="AB271" s="213"/>
      <c r="AC271" s="212"/>
      <c r="AD271" s="208" t="s">
        <v>480</v>
      </c>
      <c r="AE271" s="210"/>
      <c r="AF271" s="210"/>
      <c r="AG271" s="203" t="s">
        <v>480</v>
      </c>
      <c r="AH271" s="228"/>
      <c r="AI271" s="212"/>
      <c r="AJ271" s="208" t="s">
        <v>480</v>
      </c>
      <c r="AK271" s="210"/>
      <c r="AL271" s="210"/>
      <c r="AM271" s="209" t="s">
        <v>480</v>
      </c>
      <c r="AN271" s="228"/>
      <c r="AO271" s="212"/>
      <c r="AP271" s="208" t="s">
        <v>480</v>
      </c>
    </row>
    <row r="272" spans="1:42" ht="81.599999999999994" customHeight="1" thickBot="1">
      <c r="A272" s="246">
        <f t="shared" si="4"/>
        <v>44834</v>
      </c>
      <c r="B272" s="172" t="s">
        <v>493</v>
      </c>
      <c r="C272" s="173" t="s">
        <v>217</v>
      </c>
      <c r="D272" s="173" t="s">
        <v>494</v>
      </c>
      <c r="E272" s="174" t="s">
        <v>750</v>
      </c>
      <c r="F272" s="154" t="str">
        <f>AggregatedDataFile!$B$2</f>
        <v>Clearing Service</v>
      </c>
      <c r="G272" s="154" t="str">
        <f>AggregatedDataFile!$C$2</f>
        <v>Financial Markets</v>
      </c>
      <c r="H272" s="154" t="str">
        <f>AggregatedDataFile!$D$2</f>
        <v>SEK</v>
      </c>
      <c r="I272" s="203" t="s">
        <v>480</v>
      </c>
      <c r="J272" s="165"/>
      <c r="K272" s="241">
        <f>AggregatedDataFile!CX5</f>
        <v>0.15352431173322564</v>
      </c>
      <c r="L272" s="208" t="s">
        <v>480</v>
      </c>
      <c r="M272" s="210"/>
      <c r="N272" s="210"/>
      <c r="O272" s="203" t="s">
        <v>480</v>
      </c>
      <c r="P272" s="228"/>
      <c r="Q272" s="212"/>
      <c r="R272" s="208" t="s">
        <v>480</v>
      </c>
      <c r="S272" s="210"/>
      <c r="T272" s="210"/>
      <c r="U272" s="203" t="s">
        <v>480</v>
      </c>
      <c r="V272" s="228"/>
      <c r="W272" s="212"/>
      <c r="X272" s="208" t="s">
        <v>480</v>
      </c>
      <c r="Y272" s="210"/>
      <c r="Z272" s="210"/>
      <c r="AA272" s="209" t="s">
        <v>480</v>
      </c>
      <c r="AB272" s="213"/>
      <c r="AC272" s="212"/>
      <c r="AD272" s="208" t="s">
        <v>480</v>
      </c>
      <c r="AE272" s="210"/>
      <c r="AF272" s="210"/>
      <c r="AG272" s="203" t="s">
        <v>480</v>
      </c>
      <c r="AH272" s="228"/>
      <c r="AI272" s="212"/>
      <c r="AJ272" s="208" t="s">
        <v>480</v>
      </c>
      <c r="AK272" s="210"/>
      <c r="AL272" s="210"/>
      <c r="AM272" s="209" t="s">
        <v>480</v>
      </c>
      <c r="AN272" s="228"/>
      <c r="AO272" s="212"/>
      <c r="AP272" s="208" t="s">
        <v>480</v>
      </c>
    </row>
    <row r="273" spans="1:42" ht="81.599999999999994" customHeight="1" thickBot="1">
      <c r="A273" s="247">
        <f t="shared" si="4"/>
        <v>44834</v>
      </c>
      <c r="B273" s="175" t="s">
        <v>94</v>
      </c>
      <c r="C273" s="176" t="s">
        <v>216</v>
      </c>
      <c r="D273" s="176" t="s">
        <v>300</v>
      </c>
      <c r="E273" s="177" t="s">
        <v>518</v>
      </c>
      <c r="F273" s="154" t="str">
        <f>AggregatedDataFile!$B$2</f>
        <v>Clearing Service</v>
      </c>
      <c r="G273" s="154" t="str">
        <f>AggregatedDataFile!$C$2</f>
        <v>Financial Markets</v>
      </c>
      <c r="H273" s="154" t="str">
        <f>AggregatedDataFile!$D$2</f>
        <v>SEK</v>
      </c>
      <c r="I273" s="203" t="s">
        <v>480</v>
      </c>
      <c r="J273" s="165"/>
      <c r="K273" s="262">
        <f>AggregatedDataFile!CY5</f>
        <v>0</v>
      </c>
      <c r="L273" s="208" t="s">
        <v>480</v>
      </c>
      <c r="M273" s="210"/>
      <c r="N273" s="210"/>
      <c r="O273" s="203" t="s">
        <v>480</v>
      </c>
      <c r="P273" s="228"/>
      <c r="Q273" s="293"/>
      <c r="R273" s="208" t="s">
        <v>480</v>
      </c>
      <c r="S273" s="210"/>
      <c r="T273" s="210"/>
      <c r="U273" s="203" t="s">
        <v>480</v>
      </c>
      <c r="V273" s="228"/>
      <c r="W273" s="293"/>
      <c r="X273" s="208" t="s">
        <v>480</v>
      </c>
      <c r="Y273" s="210"/>
      <c r="Z273" s="210"/>
      <c r="AA273" s="209" t="s">
        <v>480</v>
      </c>
      <c r="AB273" s="213"/>
      <c r="AC273" s="212"/>
      <c r="AD273" s="208" t="s">
        <v>480</v>
      </c>
      <c r="AE273" s="210"/>
      <c r="AF273" s="210"/>
      <c r="AG273" s="203" t="s">
        <v>480</v>
      </c>
      <c r="AH273" s="228"/>
      <c r="AI273" s="212"/>
      <c r="AJ273" s="208" t="s">
        <v>480</v>
      </c>
      <c r="AK273" s="210"/>
      <c r="AL273" s="210"/>
      <c r="AM273" s="209" t="s">
        <v>480</v>
      </c>
      <c r="AN273" s="228"/>
      <c r="AO273" s="212"/>
      <c r="AP273" s="208" t="s">
        <v>480</v>
      </c>
    </row>
    <row r="274" spans="1:42" ht="81.599999999999994" customHeight="1" thickBot="1">
      <c r="A274" s="246">
        <f t="shared" si="4"/>
        <v>44834</v>
      </c>
      <c r="B274" s="172" t="s">
        <v>95</v>
      </c>
      <c r="C274" s="173" t="s">
        <v>216</v>
      </c>
      <c r="D274" s="173" t="s">
        <v>301</v>
      </c>
      <c r="E274" s="174" t="s">
        <v>518</v>
      </c>
      <c r="F274" s="154" t="str">
        <f>AggregatedDataFile!$B$2</f>
        <v>Clearing Service</v>
      </c>
      <c r="G274" s="154" t="str">
        <f>AggregatedDataFile!$C$2</f>
        <v>Financial Markets</v>
      </c>
      <c r="H274" s="154" t="str">
        <f>AggregatedDataFile!$D$2</f>
        <v>SEK</v>
      </c>
      <c r="I274" s="203" t="s">
        <v>480</v>
      </c>
      <c r="J274" s="165"/>
      <c r="K274" s="262">
        <f>AggregatedDataFile!CZ5</f>
        <v>0</v>
      </c>
      <c r="L274" s="208" t="s">
        <v>480</v>
      </c>
      <c r="M274" s="210"/>
      <c r="N274" s="210"/>
      <c r="O274" s="203" t="s">
        <v>480</v>
      </c>
      <c r="P274" s="228"/>
      <c r="Q274" s="293"/>
      <c r="R274" s="208" t="s">
        <v>480</v>
      </c>
      <c r="S274" s="210"/>
      <c r="T274" s="210"/>
      <c r="U274" s="203" t="s">
        <v>480</v>
      </c>
      <c r="V274" s="228"/>
      <c r="W274" s="293"/>
      <c r="X274" s="208" t="s">
        <v>480</v>
      </c>
      <c r="Y274" s="210"/>
      <c r="Z274" s="210"/>
      <c r="AA274" s="209" t="s">
        <v>480</v>
      </c>
      <c r="AB274" s="213"/>
      <c r="AC274" s="212"/>
      <c r="AD274" s="208" t="s">
        <v>480</v>
      </c>
      <c r="AE274" s="210"/>
      <c r="AF274" s="210"/>
      <c r="AG274" s="203" t="s">
        <v>480</v>
      </c>
      <c r="AH274" s="228"/>
      <c r="AI274" s="212"/>
      <c r="AJ274" s="208" t="s">
        <v>480</v>
      </c>
      <c r="AK274" s="210"/>
      <c r="AL274" s="210"/>
      <c r="AM274" s="209" t="s">
        <v>480</v>
      </c>
      <c r="AN274" s="228"/>
      <c r="AO274" s="212"/>
      <c r="AP274" s="208" t="s">
        <v>480</v>
      </c>
    </row>
    <row r="275" spans="1:42" ht="108" customHeight="1">
      <c r="A275" s="248">
        <f t="shared" si="4"/>
        <v>44834</v>
      </c>
      <c r="B275" s="155" t="s">
        <v>96</v>
      </c>
      <c r="C275" s="156" t="s">
        <v>216</v>
      </c>
      <c r="D275" s="156" t="s">
        <v>406</v>
      </c>
      <c r="E275" s="157" t="s">
        <v>518</v>
      </c>
      <c r="F275" s="154" t="str">
        <f>Nasdaq_DataFile_16_3_2022_Q3!B2</f>
        <v>CCP</v>
      </c>
      <c r="G275" s="154" t="str">
        <f>Nasdaq_DataFile_16_3_2022_Q3!C2</f>
        <v>Nasdaq Clearing</v>
      </c>
      <c r="H275" s="154" t="str">
        <f>Nasdaq_DataFile_16_3_2022_Q3!E2</f>
        <v>SEK</v>
      </c>
      <c r="I275" s="203" t="s">
        <v>480</v>
      </c>
      <c r="J275" s="165" t="str">
        <f>Nasdaq_DataFile_16_3_2022_Q3!D2</f>
        <v>N/A</v>
      </c>
      <c r="K275" s="262">
        <f>Nasdaq_DataFile_16_3_2022_Q3!F2</f>
        <v>0</v>
      </c>
      <c r="L275" s="208" t="s">
        <v>480</v>
      </c>
      <c r="M275" s="210"/>
      <c r="N275" s="210"/>
      <c r="O275" s="203" t="s">
        <v>480</v>
      </c>
      <c r="P275" s="228"/>
      <c r="Q275" s="293"/>
      <c r="R275" s="208" t="s">
        <v>480</v>
      </c>
      <c r="S275" s="210"/>
      <c r="T275" s="210"/>
      <c r="U275" s="203" t="s">
        <v>480</v>
      </c>
      <c r="V275" s="228"/>
      <c r="W275" s="293"/>
      <c r="X275" s="222"/>
      <c r="Y275" s="216"/>
      <c r="Z275" s="216"/>
      <c r="AA275" s="209" t="s">
        <v>480</v>
      </c>
      <c r="AB275" s="213"/>
      <c r="AC275" s="217"/>
      <c r="AD275" s="208" t="s">
        <v>480</v>
      </c>
      <c r="AE275" s="210"/>
      <c r="AF275" s="210"/>
      <c r="AG275" s="203" t="s">
        <v>480</v>
      </c>
      <c r="AH275" s="228"/>
      <c r="AI275" s="212"/>
      <c r="AJ275" s="208" t="s">
        <v>480</v>
      </c>
      <c r="AK275" s="210"/>
      <c r="AL275" s="210"/>
      <c r="AM275" s="209" t="s">
        <v>480</v>
      </c>
      <c r="AN275" s="228"/>
      <c r="AO275" s="212"/>
      <c r="AP275" s="208" t="s">
        <v>480</v>
      </c>
    </row>
    <row r="276" spans="1:42" ht="121.5" customHeight="1">
      <c r="A276" s="253">
        <f t="shared" si="4"/>
        <v>44834</v>
      </c>
      <c r="B276" s="158" t="s">
        <v>96</v>
      </c>
      <c r="C276" s="159" t="s">
        <v>216</v>
      </c>
      <c r="D276" s="159" t="s">
        <v>406</v>
      </c>
      <c r="E276" s="160" t="s">
        <v>518</v>
      </c>
      <c r="F276" s="154" t="str">
        <f>Nasdaq_DataFile_16_3_2022_Q3!B3</f>
        <v>CCP</v>
      </c>
      <c r="G276" s="154" t="str">
        <f>Nasdaq_DataFile_16_3_2022_Q3!C3</f>
        <v>Nasdaq Clearing</v>
      </c>
      <c r="H276" s="154" t="str">
        <f>Nasdaq_DataFile_16_3_2022_Q3!E3</f>
        <v>EUR</v>
      </c>
      <c r="I276" s="203" t="s">
        <v>480</v>
      </c>
      <c r="J276" s="165" t="str">
        <f>Nasdaq_DataFile_16_3_2022_Q3!D3</f>
        <v>N/A</v>
      </c>
      <c r="K276" s="262">
        <f>Nasdaq_DataFile_16_3_2022_Q3!F3</f>
        <v>0</v>
      </c>
      <c r="L276" s="208" t="s">
        <v>480</v>
      </c>
      <c r="M276" s="210"/>
      <c r="N276" s="210"/>
      <c r="O276" s="203" t="s">
        <v>480</v>
      </c>
      <c r="P276" s="228"/>
      <c r="Q276" s="293"/>
      <c r="R276" s="208" t="s">
        <v>480</v>
      </c>
      <c r="S276" s="210"/>
      <c r="T276" s="210"/>
      <c r="U276" s="203" t="s">
        <v>480</v>
      </c>
      <c r="V276" s="228"/>
      <c r="W276" s="293"/>
      <c r="X276" s="222"/>
      <c r="Y276" s="216"/>
      <c r="Z276" s="216"/>
      <c r="AA276" s="209" t="s">
        <v>480</v>
      </c>
      <c r="AB276" s="213"/>
      <c r="AC276" s="217"/>
      <c r="AD276" s="208" t="s">
        <v>480</v>
      </c>
      <c r="AE276" s="210"/>
      <c r="AF276" s="210"/>
      <c r="AG276" s="203" t="s">
        <v>480</v>
      </c>
      <c r="AH276" s="228"/>
      <c r="AI276" s="212"/>
      <c r="AJ276" s="208" t="s">
        <v>480</v>
      </c>
      <c r="AK276" s="210"/>
      <c r="AL276" s="210"/>
      <c r="AM276" s="209" t="s">
        <v>480</v>
      </c>
      <c r="AN276" s="228"/>
      <c r="AO276" s="212"/>
      <c r="AP276" s="208" t="s">
        <v>480</v>
      </c>
    </row>
    <row r="277" spans="1:42" ht="118.5" customHeight="1">
      <c r="A277" s="253">
        <f t="shared" si="4"/>
        <v>44834</v>
      </c>
      <c r="B277" s="158" t="s">
        <v>96</v>
      </c>
      <c r="C277" s="159" t="s">
        <v>216</v>
      </c>
      <c r="D277" s="159" t="s">
        <v>406</v>
      </c>
      <c r="E277" s="160" t="s">
        <v>518</v>
      </c>
      <c r="F277" s="154" t="str">
        <f>Nasdaq_DataFile_16_3_2022_Q3!B4</f>
        <v>CCP</v>
      </c>
      <c r="G277" s="154" t="str">
        <f>Nasdaq_DataFile_16_3_2022_Q3!C4</f>
        <v>Nasdaq Clearing</v>
      </c>
      <c r="H277" s="154" t="str">
        <f>Nasdaq_DataFile_16_3_2022_Q3!E4</f>
        <v>DKK</v>
      </c>
      <c r="I277" s="203" t="s">
        <v>480</v>
      </c>
      <c r="J277" s="165" t="str">
        <f>Nasdaq_DataFile_16_3_2022_Q3!D4</f>
        <v>N/A</v>
      </c>
      <c r="K277" s="262">
        <f>Nasdaq_DataFile_16_3_2022_Q3!F4</f>
        <v>0</v>
      </c>
      <c r="L277" s="208" t="s">
        <v>480</v>
      </c>
      <c r="M277" s="210"/>
      <c r="N277" s="210"/>
      <c r="O277" s="203" t="s">
        <v>480</v>
      </c>
      <c r="P277" s="228"/>
      <c r="Q277" s="293"/>
      <c r="R277" s="208" t="s">
        <v>480</v>
      </c>
      <c r="S277" s="210"/>
      <c r="T277" s="210"/>
      <c r="U277" s="203" t="s">
        <v>480</v>
      </c>
      <c r="V277" s="228"/>
      <c r="W277" s="293"/>
      <c r="X277" s="222"/>
      <c r="Y277" s="216"/>
      <c r="Z277" s="216"/>
      <c r="AA277" s="209" t="s">
        <v>480</v>
      </c>
      <c r="AB277" s="213"/>
      <c r="AC277" s="217"/>
      <c r="AD277" s="208" t="s">
        <v>480</v>
      </c>
      <c r="AE277" s="210"/>
      <c r="AF277" s="210"/>
      <c r="AG277" s="203" t="s">
        <v>480</v>
      </c>
      <c r="AH277" s="228"/>
      <c r="AI277" s="212"/>
      <c r="AJ277" s="208" t="s">
        <v>480</v>
      </c>
      <c r="AK277" s="210"/>
      <c r="AL277" s="210"/>
      <c r="AM277" s="209" t="s">
        <v>480</v>
      </c>
      <c r="AN277" s="228"/>
      <c r="AO277" s="212"/>
      <c r="AP277" s="208" t="s">
        <v>480</v>
      </c>
    </row>
    <row r="278" spans="1:42" ht="125.25" customHeight="1">
      <c r="A278" s="253">
        <f t="shared" si="4"/>
        <v>44834</v>
      </c>
      <c r="B278" s="158" t="s">
        <v>96</v>
      </c>
      <c r="C278" s="159" t="s">
        <v>216</v>
      </c>
      <c r="D278" s="159" t="s">
        <v>406</v>
      </c>
      <c r="E278" s="160" t="s">
        <v>518</v>
      </c>
      <c r="F278" s="154" t="str">
        <f>Nasdaq_DataFile_16_3_2022_Q3!B5</f>
        <v>CCP</v>
      </c>
      <c r="G278" s="154" t="str">
        <f>Nasdaq_DataFile_16_3_2022_Q3!C5</f>
        <v>Nasdaq Clearing</v>
      </c>
      <c r="H278" s="154" t="str">
        <f>Nasdaq_DataFile_16_3_2022_Q3!E5</f>
        <v>NOK</v>
      </c>
      <c r="I278" s="203" t="s">
        <v>480</v>
      </c>
      <c r="J278" s="165" t="str">
        <f>Nasdaq_DataFile_16_3_2022_Q3!D5</f>
        <v>N/A</v>
      </c>
      <c r="K278" s="262">
        <f>Nasdaq_DataFile_16_3_2022_Q3!F5</f>
        <v>0</v>
      </c>
      <c r="L278" s="208" t="s">
        <v>480</v>
      </c>
      <c r="M278" s="210"/>
      <c r="N278" s="210"/>
      <c r="O278" s="203" t="s">
        <v>480</v>
      </c>
      <c r="P278" s="228"/>
      <c r="Q278" s="293"/>
      <c r="R278" s="208" t="s">
        <v>480</v>
      </c>
      <c r="S278" s="210"/>
      <c r="T278" s="210"/>
      <c r="U278" s="203" t="s">
        <v>480</v>
      </c>
      <c r="V278" s="228"/>
      <c r="W278" s="293"/>
      <c r="X278" s="222"/>
      <c r="Y278" s="216"/>
      <c r="Z278" s="216"/>
      <c r="AA278" s="209" t="s">
        <v>480</v>
      </c>
      <c r="AB278" s="213"/>
      <c r="AC278" s="217"/>
      <c r="AD278" s="208" t="s">
        <v>480</v>
      </c>
      <c r="AE278" s="210"/>
      <c r="AF278" s="210"/>
      <c r="AG278" s="203" t="s">
        <v>480</v>
      </c>
      <c r="AH278" s="228"/>
      <c r="AI278" s="212"/>
      <c r="AJ278" s="208" t="s">
        <v>480</v>
      </c>
      <c r="AK278" s="210"/>
      <c r="AL278" s="210"/>
      <c r="AM278" s="209" t="s">
        <v>480</v>
      </c>
      <c r="AN278" s="228"/>
      <c r="AO278" s="212"/>
      <c r="AP278" s="208" t="s">
        <v>480</v>
      </c>
    </row>
    <row r="279" spans="1:42" ht="125.25" customHeight="1">
      <c r="A279" s="253">
        <f t="shared" si="4"/>
        <v>44834</v>
      </c>
      <c r="B279" s="158" t="s">
        <v>96</v>
      </c>
      <c r="C279" s="159" t="s">
        <v>216</v>
      </c>
      <c r="D279" s="159" t="s">
        <v>406</v>
      </c>
      <c r="E279" s="160" t="s">
        <v>518</v>
      </c>
      <c r="F279" s="154" t="str">
        <f>Nasdaq_DataFile_16_3_2022_Q3!B6</f>
        <v>CCP</v>
      </c>
      <c r="G279" s="154" t="str">
        <f>Nasdaq_DataFile_16_3_2022_Q3!C6</f>
        <v>Nasdaq Clearing</v>
      </c>
      <c r="H279" s="154" t="str">
        <f>Nasdaq_DataFile_16_3_2022_Q3!E6</f>
        <v>GBP</v>
      </c>
      <c r="I279" s="203" t="s">
        <v>480</v>
      </c>
      <c r="J279" s="165" t="str">
        <f>Nasdaq_DataFile_16_3_2022_Q3!D6</f>
        <v>N/A</v>
      </c>
      <c r="K279" s="262">
        <f>Nasdaq_DataFile_16_3_2022_Q3!F6</f>
        <v>0</v>
      </c>
      <c r="L279" s="208" t="s">
        <v>480</v>
      </c>
      <c r="M279" s="210"/>
      <c r="N279" s="210"/>
      <c r="O279" s="203" t="s">
        <v>480</v>
      </c>
      <c r="P279" s="228"/>
      <c r="Q279" s="293"/>
      <c r="R279" s="208" t="s">
        <v>480</v>
      </c>
      <c r="S279" s="210"/>
      <c r="T279" s="210"/>
      <c r="U279" s="203" t="s">
        <v>480</v>
      </c>
      <c r="V279" s="228"/>
      <c r="W279" s="293"/>
      <c r="X279" s="222"/>
      <c r="Y279" s="216"/>
      <c r="Z279" s="216"/>
      <c r="AA279" s="209" t="s">
        <v>480</v>
      </c>
      <c r="AB279" s="213"/>
      <c r="AC279" s="217"/>
      <c r="AD279" s="208" t="s">
        <v>480</v>
      </c>
      <c r="AE279" s="210"/>
      <c r="AF279" s="210"/>
      <c r="AG279" s="203" t="s">
        <v>480</v>
      </c>
      <c r="AH279" s="228"/>
      <c r="AI279" s="212"/>
      <c r="AJ279" s="208" t="s">
        <v>480</v>
      </c>
      <c r="AK279" s="210"/>
      <c r="AL279" s="210"/>
      <c r="AM279" s="209" t="s">
        <v>480</v>
      </c>
      <c r="AN279" s="228"/>
      <c r="AO279" s="212"/>
      <c r="AP279" s="208" t="s">
        <v>480</v>
      </c>
    </row>
    <row r="280" spans="1:42" ht="113.25" customHeight="1" thickBot="1">
      <c r="A280" s="249">
        <f t="shared" si="4"/>
        <v>44834</v>
      </c>
      <c r="B280" s="161" t="s">
        <v>96</v>
      </c>
      <c r="C280" s="162" t="s">
        <v>216</v>
      </c>
      <c r="D280" s="162" t="s">
        <v>406</v>
      </c>
      <c r="E280" s="163" t="s">
        <v>518</v>
      </c>
      <c r="F280" s="154" t="str">
        <f>Nasdaq_DataFile_16_3_2022_Q3!B7</f>
        <v>CCP</v>
      </c>
      <c r="G280" s="154" t="str">
        <f>Nasdaq_DataFile_16_3_2022_Q3!C7</f>
        <v>Nasdaq Clearing</v>
      </c>
      <c r="H280" s="154" t="str">
        <f>Nasdaq_DataFile_16_3_2022_Q3!E7</f>
        <v>USD</v>
      </c>
      <c r="I280" s="203" t="s">
        <v>480</v>
      </c>
      <c r="J280" s="165" t="str">
        <f>Nasdaq_DataFile_16_3_2022_Q3!D7</f>
        <v>N/A</v>
      </c>
      <c r="K280" s="262">
        <f>Nasdaq_DataFile_16_3_2022_Q3!F7</f>
        <v>0</v>
      </c>
      <c r="L280" s="208" t="s">
        <v>480</v>
      </c>
      <c r="M280" s="210"/>
      <c r="N280" s="210"/>
      <c r="O280" s="203" t="s">
        <v>480</v>
      </c>
      <c r="P280" s="228"/>
      <c r="Q280" s="293"/>
      <c r="R280" s="208" t="s">
        <v>480</v>
      </c>
      <c r="S280" s="210"/>
      <c r="T280" s="210"/>
      <c r="U280" s="203" t="s">
        <v>480</v>
      </c>
      <c r="V280" s="228"/>
      <c r="W280" s="293"/>
      <c r="X280" s="222"/>
      <c r="Y280" s="216"/>
      <c r="Z280" s="216"/>
      <c r="AA280" s="209" t="s">
        <v>480</v>
      </c>
      <c r="AB280" s="213"/>
      <c r="AC280" s="217"/>
      <c r="AD280" s="208" t="s">
        <v>480</v>
      </c>
      <c r="AE280" s="210"/>
      <c r="AF280" s="210"/>
      <c r="AG280" s="203" t="s">
        <v>480</v>
      </c>
      <c r="AH280" s="228"/>
      <c r="AI280" s="212"/>
      <c r="AJ280" s="208" t="s">
        <v>480</v>
      </c>
      <c r="AK280" s="210"/>
      <c r="AL280" s="210"/>
      <c r="AM280" s="209" t="s">
        <v>480</v>
      </c>
      <c r="AN280" s="228"/>
      <c r="AO280" s="212"/>
      <c r="AP280" s="208" t="s">
        <v>480</v>
      </c>
    </row>
    <row r="281" spans="1:42" ht="81.599999999999994" customHeight="1">
      <c r="A281" s="250">
        <f t="shared" si="4"/>
        <v>44834</v>
      </c>
      <c r="B281" s="152" t="s">
        <v>97</v>
      </c>
      <c r="C281" s="178" t="s">
        <v>216</v>
      </c>
      <c r="D281" s="178" t="s">
        <v>407</v>
      </c>
      <c r="E281" s="179" t="s">
        <v>518</v>
      </c>
      <c r="F281" s="154" t="str">
        <f>Nasdaq_DataFile_16_3_2022_Q3!B2</f>
        <v>CCP</v>
      </c>
      <c r="G281" s="154" t="str">
        <f>Nasdaq_DataFile_16_3_2022_Q3!C2</f>
        <v>Nasdaq Clearing</v>
      </c>
      <c r="H281" s="154" t="str">
        <f>Nasdaq_DataFile_16_3_2022_Q3!E2</f>
        <v>SEK</v>
      </c>
      <c r="I281" s="203" t="s">
        <v>480</v>
      </c>
      <c r="J281" s="165" t="str">
        <f>Nasdaq_DataFile_16_3_2022_Q3!D2</f>
        <v>N/A</v>
      </c>
      <c r="K281" s="262">
        <f>Nasdaq_DataFile_16_3_2022_Q3!G2</f>
        <v>0</v>
      </c>
      <c r="L281" s="208" t="s">
        <v>480</v>
      </c>
      <c r="M281" s="210"/>
      <c r="N281" s="210"/>
      <c r="O281" s="203" t="s">
        <v>480</v>
      </c>
      <c r="P281" s="228"/>
      <c r="Q281" s="293"/>
      <c r="R281" s="208" t="s">
        <v>480</v>
      </c>
      <c r="S281" s="210"/>
      <c r="T281" s="210"/>
      <c r="U281" s="203" t="s">
        <v>480</v>
      </c>
      <c r="V281" s="228"/>
      <c r="W281" s="293"/>
      <c r="X281" s="222"/>
      <c r="Y281" s="216"/>
      <c r="Z281" s="216"/>
      <c r="AA281" s="209" t="s">
        <v>480</v>
      </c>
      <c r="AB281" s="213"/>
      <c r="AC281" s="217"/>
      <c r="AD281" s="208" t="s">
        <v>480</v>
      </c>
      <c r="AE281" s="210"/>
      <c r="AF281" s="210"/>
      <c r="AG281" s="203" t="s">
        <v>480</v>
      </c>
      <c r="AH281" s="228"/>
      <c r="AI281" s="212"/>
      <c r="AJ281" s="208" t="s">
        <v>480</v>
      </c>
      <c r="AK281" s="210"/>
      <c r="AL281" s="210"/>
      <c r="AM281" s="209" t="s">
        <v>480</v>
      </c>
      <c r="AN281" s="228"/>
      <c r="AO281" s="212"/>
      <c r="AP281" s="208" t="s">
        <v>480</v>
      </c>
    </row>
    <row r="282" spans="1:42" ht="81.599999999999994" customHeight="1">
      <c r="A282" s="252">
        <f t="shared" si="4"/>
        <v>44834</v>
      </c>
      <c r="B282" s="153" t="s">
        <v>97</v>
      </c>
      <c r="C282" s="182" t="s">
        <v>216</v>
      </c>
      <c r="D282" s="182" t="s">
        <v>407</v>
      </c>
      <c r="E282" s="183" t="s">
        <v>518</v>
      </c>
      <c r="F282" s="154" t="str">
        <f>Nasdaq_DataFile_16_3_2022_Q3!B3</f>
        <v>CCP</v>
      </c>
      <c r="G282" s="154" t="str">
        <f>Nasdaq_DataFile_16_3_2022_Q3!C3</f>
        <v>Nasdaq Clearing</v>
      </c>
      <c r="H282" s="154" t="str">
        <f>Nasdaq_DataFile_16_3_2022_Q3!E3</f>
        <v>EUR</v>
      </c>
      <c r="I282" s="203" t="s">
        <v>480</v>
      </c>
      <c r="J282" s="165" t="str">
        <f>Nasdaq_DataFile_16_3_2022_Q3!D3</f>
        <v>N/A</v>
      </c>
      <c r="K282" s="262">
        <f>Nasdaq_DataFile_16_3_2022_Q3!G3</f>
        <v>0</v>
      </c>
      <c r="L282" s="208" t="s">
        <v>480</v>
      </c>
      <c r="M282" s="210"/>
      <c r="N282" s="210"/>
      <c r="O282" s="203" t="s">
        <v>480</v>
      </c>
      <c r="P282" s="228"/>
      <c r="Q282" s="293"/>
      <c r="R282" s="208" t="s">
        <v>480</v>
      </c>
      <c r="S282" s="210"/>
      <c r="T282" s="210"/>
      <c r="U282" s="203" t="s">
        <v>480</v>
      </c>
      <c r="V282" s="228"/>
      <c r="W282" s="293"/>
      <c r="X282" s="222"/>
      <c r="Y282" s="216"/>
      <c r="Z282" s="216"/>
      <c r="AA282" s="209" t="s">
        <v>480</v>
      </c>
      <c r="AB282" s="213"/>
      <c r="AC282" s="217"/>
      <c r="AD282" s="208" t="s">
        <v>480</v>
      </c>
      <c r="AE282" s="210"/>
      <c r="AF282" s="210"/>
      <c r="AG282" s="203" t="s">
        <v>480</v>
      </c>
      <c r="AH282" s="228"/>
      <c r="AI282" s="212"/>
      <c r="AJ282" s="208" t="s">
        <v>480</v>
      </c>
      <c r="AK282" s="210"/>
      <c r="AL282" s="210"/>
      <c r="AM282" s="209" t="s">
        <v>480</v>
      </c>
      <c r="AN282" s="228"/>
      <c r="AO282" s="212"/>
      <c r="AP282" s="208" t="s">
        <v>480</v>
      </c>
    </row>
    <row r="283" spans="1:42" ht="81.599999999999994" customHeight="1">
      <c r="A283" s="252">
        <f t="shared" si="4"/>
        <v>44834</v>
      </c>
      <c r="B283" s="153" t="s">
        <v>97</v>
      </c>
      <c r="C283" s="182" t="s">
        <v>216</v>
      </c>
      <c r="D283" s="182" t="s">
        <v>407</v>
      </c>
      <c r="E283" s="183" t="s">
        <v>518</v>
      </c>
      <c r="F283" s="154" t="str">
        <f>Nasdaq_DataFile_16_3_2022_Q3!B4</f>
        <v>CCP</v>
      </c>
      <c r="G283" s="154" t="str">
        <f>Nasdaq_DataFile_16_3_2022_Q3!C4</f>
        <v>Nasdaq Clearing</v>
      </c>
      <c r="H283" s="154" t="str">
        <f>Nasdaq_DataFile_16_3_2022_Q3!E4</f>
        <v>DKK</v>
      </c>
      <c r="I283" s="203" t="s">
        <v>480</v>
      </c>
      <c r="J283" s="165" t="str">
        <f>Nasdaq_DataFile_16_3_2022_Q3!D4</f>
        <v>N/A</v>
      </c>
      <c r="K283" s="262">
        <f>Nasdaq_DataFile_16_3_2022_Q3!G4</f>
        <v>0</v>
      </c>
      <c r="L283" s="208" t="s">
        <v>480</v>
      </c>
      <c r="M283" s="210"/>
      <c r="N283" s="210"/>
      <c r="O283" s="203" t="s">
        <v>480</v>
      </c>
      <c r="P283" s="228"/>
      <c r="Q283" s="293"/>
      <c r="R283" s="208" t="s">
        <v>480</v>
      </c>
      <c r="S283" s="210"/>
      <c r="T283" s="210"/>
      <c r="U283" s="203" t="s">
        <v>480</v>
      </c>
      <c r="V283" s="228"/>
      <c r="W283" s="293"/>
      <c r="X283" s="222"/>
      <c r="Y283" s="216"/>
      <c r="Z283" s="216"/>
      <c r="AA283" s="209" t="s">
        <v>480</v>
      </c>
      <c r="AB283" s="213"/>
      <c r="AC283" s="217"/>
      <c r="AD283" s="208" t="s">
        <v>480</v>
      </c>
      <c r="AE283" s="210"/>
      <c r="AF283" s="210"/>
      <c r="AG283" s="203" t="s">
        <v>480</v>
      </c>
      <c r="AH283" s="228"/>
      <c r="AI283" s="212"/>
      <c r="AJ283" s="208" t="s">
        <v>480</v>
      </c>
      <c r="AK283" s="210"/>
      <c r="AL283" s="210"/>
      <c r="AM283" s="209" t="s">
        <v>480</v>
      </c>
      <c r="AN283" s="228"/>
      <c r="AO283" s="212"/>
      <c r="AP283" s="208" t="s">
        <v>480</v>
      </c>
    </row>
    <row r="284" spans="1:42" ht="81.599999999999994" customHeight="1">
      <c r="A284" s="252">
        <f t="shared" si="4"/>
        <v>44834</v>
      </c>
      <c r="B284" s="153" t="s">
        <v>97</v>
      </c>
      <c r="C284" s="182" t="s">
        <v>216</v>
      </c>
      <c r="D284" s="182" t="s">
        <v>407</v>
      </c>
      <c r="E284" s="183" t="s">
        <v>518</v>
      </c>
      <c r="F284" s="154" t="str">
        <f>Nasdaq_DataFile_16_3_2022_Q3!B5</f>
        <v>CCP</v>
      </c>
      <c r="G284" s="154" t="str">
        <f>Nasdaq_DataFile_16_3_2022_Q3!C5</f>
        <v>Nasdaq Clearing</v>
      </c>
      <c r="H284" s="154" t="str">
        <f>Nasdaq_DataFile_16_3_2022_Q3!E5</f>
        <v>NOK</v>
      </c>
      <c r="I284" s="203" t="s">
        <v>480</v>
      </c>
      <c r="J284" s="165" t="str">
        <f>Nasdaq_DataFile_16_3_2022_Q3!D5</f>
        <v>N/A</v>
      </c>
      <c r="K284" s="262">
        <f>Nasdaq_DataFile_16_3_2022_Q3!G5</f>
        <v>0</v>
      </c>
      <c r="L284" s="208" t="s">
        <v>480</v>
      </c>
      <c r="M284" s="210"/>
      <c r="N284" s="210"/>
      <c r="O284" s="203" t="s">
        <v>480</v>
      </c>
      <c r="P284" s="228"/>
      <c r="Q284" s="293"/>
      <c r="R284" s="208" t="s">
        <v>480</v>
      </c>
      <c r="S284" s="210"/>
      <c r="T284" s="210"/>
      <c r="U284" s="203" t="s">
        <v>480</v>
      </c>
      <c r="V284" s="228"/>
      <c r="W284" s="293"/>
      <c r="X284" s="222"/>
      <c r="Y284" s="216"/>
      <c r="Z284" s="216"/>
      <c r="AA284" s="209" t="s">
        <v>480</v>
      </c>
      <c r="AB284" s="213"/>
      <c r="AC284" s="217"/>
      <c r="AD284" s="208" t="s">
        <v>480</v>
      </c>
      <c r="AE284" s="210"/>
      <c r="AF284" s="210"/>
      <c r="AG284" s="203" t="s">
        <v>480</v>
      </c>
      <c r="AH284" s="228"/>
      <c r="AI284" s="212"/>
      <c r="AJ284" s="208" t="s">
        <v>480</v>
      </c>
      <c r="AK284" s="210"/>
      <c r="AL284" s="210"/>
      <c r="AM284" s="209" t="s">
        <v>480</v>
      </c>
      <c r="AN284" s="228"/>
      <c r="AO284" s="212"/>
      <c r="AP284" s="208" t="s">
        <v>480</v>
      </c>
    </row>
    <row r="285" spans="1:42" ht="81.599999999999994" customHeight="1">
      <c r="A285" s="252">
        <f t="shared" si="4"/>
        <v>44834</v>
      </c>
      <c r="B285" s="153" t="s">
        <v>97</v>
      </c>
      <c r="C285" s="182" t="s">
        <v>216</v>
      </c>
      <c r="D285" s="182" t="s">
        <v>407</v>
      </c>
      <c r="E285" s="183" t="s">
        <v>518</v>
      </c>
      <c r="F285" s="154" t="str">
        <f>Nasdaq_DataFile_16_3_2022_Q3!B6</f>
        <v>CCP</v>
      </c>
      <c r="G285" s="154" t="str">
        <f>Nasdaq_DataFile_16_3_2022_Q3!C6</f>
        <v>Nasdaq Clearing</v>
      </c>
      <c r="H285" s="154" t="str">
        <f>Nasdaq_DataFile_16_3_2022_Q3!E6</f>
        <v>GBP</v>
      </c>
      <c r="I285" s="203" t="s">
        <v>480</v>
      </c>
      <c r="J285" s="165" t="str">
        <f>Nasdaq_DataFile_16_3_2022_Q3!D6</f>
        <v>N/A</v>
      </c>
      <c r="K285" s="262">
        <f>Nasdaq_DataFile_16_3_2022_Q3!G6</f>
        <v>0</v>
      </c>
      <c r="L285" s="208" t="s">
        <v>480</v>
      </c>
      <c r="M285" s="210"/>
      <c r="N285" s="210"/>
      <c r="O285" s="203" t="s">
        <v>480</v>
      </c>
      <c r="P285" s="228"/>
      <c r="Q285" s="293"/>
      <c r="R285" s="208" t="s">
        <v>480</v>
      </c>
      <c r="S285" s="210"/>
      <c r="T285" s="210"/>
      <c r="U285" s="203" t="s">
        <v>480</v>
      </c>
      <c r="V285" s="228"/>
      <c r="W285" s="293"/>
      <c r="X285" s="222"/>
      <c r="Y285" s="216"/>
      <c r="Z285" s="216"/>
      <c r="AA285" s="209" t="s">
        <v>480</v>
      </c>
      <c r="AB285" s="213"/>
      <c r="AC285" s="217"/>
      <c r="AD285" s="208" t="s">
        <v>480</v>
      </c>
      <c r="AE285" s="210"/>
      <c r="AF285" s="210"/>
      <c r="AG285" s="203" t="s">
        <v>480</v>
      </c>
      <c r="AH285" s="228"/>
      <c r="AI285" s="212"/>
      <c r="AJ285" s="208" t="s">
        <v>480</v>
      </c>
      <c r="AK285" s="210"/>
      <c r="AL285" s="210"/>
      <c r="AM285" s="209" t="s">
        <v>480</v>
      </c>
      <c r="AN285" s="228"/>
      <c r="AO285" s="212"/>
      <c r="AP285" s="208" t="s">
        <v>480</v>
      </c>
    </row>
    <row r="286" spans="1:42" ht="81.599999999999994" customHeight="1" thickBot="1">
      <c r="A286" s="251">
        <f t="shared" si="4"/>
        <v>44834</v>
      </c>
      <c r="B286" s="167" t="s">
        <v>97</v>
      </c>
      <c r="C286" s="180" t="s">
        <v>216</v>
      </c>
      <c r="D286" s="180" t="s">
        <v>407</v>
      </c>
      <c r="E286" s="181" t="s">
        <v>518</v>
      </c>
      <c r="F286" s="154" t="str">
        <f>Nasdaq_DataFile_16_3_2022_Q3!B7</f>
        <v>CCP</v>
      </c>
      <c r="G286" s="154" t="str">
        <f>Nasdaq_DataFile_16_3_2022_Q3!C7</f>
        <v>Nasdaq Clearing</v>
      </c>
      <c r="H286" s="154" t="str">
        <f>Nasdaq_DataFile_16_3_2022_Q3!E7</f>
        <v>USD</v>
      </c>
      <c r="I286" s="203" t="s">
        <v>480</v>
      </c>
      <c r="J286" s="165" t="str">
        <f>Nasdaq_DataFile_16_3_2022_Q3!D7</f>
        <v>N/A</v>
      </c>
      <c r="K286" s="262">
        <f>Nasdaq_DataFile_16_3_2022_Q3!G7</f>
        <v>0</v>
      </c>
      <c r="L286" s="208" t="s">
        <v>480</v>
      </c>
      <c r="M286" s="210"/>
      <c r="N286" s="210"/>
      <c r="O286" s="203" t="s">
        <v>480</v>
      </c>
      <c r="P286" s="228"/>
      <c r="Q286" s="293"/>
      <c r="R286" s="208" t="s">
        <v>480</v>
      </c>
      <c r="S286" s="210"/>
      <c r="T286" s="210"/>
      <c r="U286" s="203" t="s">
        <v>480</v>
      </c>
      <c r="V286" s="228"/>
      <c r="W286" s="293"/>
      <c r="X286" s="222"/>
      <c r="Y286" s="216"/>
      <c r="Z286" s="216"/>
      <c r="AA286" s="209" t="s">
        <v>480</v>
      </c>
      <c r="AB286" s="213"/>
      <c r="AC286" s="217"/>
      <c r="AD286" s="208" t="s">
        <v>480</v>
      </c>
      <c r="AE286" s="210"/>
      <c r="AF286" s="210"/>
      <c r="AG286" s="203" t="s">
        <v>480</v>
      </c>
      <c r="AH286" s="228"/>
      <c r="AI286" s="212"/>
      <c r="AJ286" s="208" t="s">
        <v>480</v>
      </c>
      <c r="AK286" s="210"/>
      <c r="AL286" s="210"/>
      <c r="AM286" s="209" t="s">
        <v>480</v>
      </c>
      <c r="AN286" s="228"/>
      <c r="AO286" s="212"/>
      <c r="AP286" s="208" t="s">
        <v>480</v>
      </c>
    </row>
    <row r="287" spans="1:42" ht="81.599999999999994" customHeight="1" thickBot="1">
      <c r="A287" s="247">
        <f t="shared" si="4"/>
        <v>44834</v>
      </c>
      <c r="B287" s="175" t="s">
        <v>93</v>
      </c>
      <c r="C287" s="176" t="s">
        <v>92</v>
      </c>
      <c r="D287" s="176" t="s">
        <v>92</v>
      </c>
      <c r="E287" s="177" t="s">
        <v>750</v>
      </c>
      <c r="F287" s="154" t="str">
        <f>AggregatedDataFile!$B$5</f>
        <v>CCP</v>
      </c>
      <c r="G287" s="154" t="str">
        <f>AggregatedDataFile!$C$5</f>
        <v>Nasdaq Clearing</v>
      </c>
      <c r="H287" s="154" t="str">
        <f>AggregatedDataFile!$D$5</f>
        <v>SEK</v>
      </c>
      <c r="I287" s="203" t="s">
        <v>480</v>
      </c>
      <c r="J287" s="169" t="s">
        <v>522</v>
      </c>
      <c r="K287" s="241" t="str">
        <f>AggregatedDataFile!DA5</f>
        <v>1. Genium Inet: 99.90%
2. Wizer: 99.90%</v>
      </c>
      <c r="L287" s="208" t="s">
        <v>480</v>
      </c>
      <c r="M287" s="210"/>
      <c r="N287" s="210"/>
      <c r="O287" s="203" t="s">
        <v>480</v>
      </c>
      <c r="P287" s="228"/>
      <c r="Q287" s="212"/>
      <c r="R287" s="208" t="s">
        <v>480</v>
      </c>
      <c r="S287" s="210"/>
      <c r="T287" s="210"/>
      <c r="U287" s="203" t="s">
        <v>480</v>
      </c>
      <c r="V287" s="228"/>
      <c r="W287" s="212"/>
      <c r="X287" s="208" t="s">
        <v>480</v>
      </c>
      <c r="Y287" s="210"/>
      <c r="Z287" s="210"/>
      <c r="AA287" s="209" t="s">
        <v>480</v>
      </c>
      <c r="AB287" s="211"/>
      <c r="AC287" s="212"/>
      <c r="AD287" s="208" t="s">
        <v>480</v>
      </c>
      <c r="AE287" s="210"/>
      <c r="AF287" s="210"/>
      <c r="AG287" s="203" t="s">
        <v>480</v>
      </c>
      <c r="AH287" s="212"/>
      <c r="AI287" s="212"/>
      <c r="AJ287" s="208" t="s">
        <v>480</v>
      </c>
      <c r="AK287" s="210"/>
      <c r="AL287" s="210"/>
      <c r="AM287" s="209" t="s">
        <v>480</v>
      </c>
      <c r="AN287" s="212"/>
      <c r="AO287" s="212"/>
      <c r="AP287" s="208" t="s">
        <v>480</v>
      </c>
    </row>
    <row r="288" spans="1:42" ht="81.599999999999994" customHeight="1" thickBot="1">
      <c r="A288" s="246">
        <f t="shared" si="4"/>
        <v>44834</v>
      </c>
      <c r="B288" s="172" t="s">
        <v>183</v>
      </c>
      <c r="C288" s="173" t="s">
        <v>182</v>
      </c>
      <c r="D288" s="173" t="s">
        <v>182</v>
      </c>
      <c r="E288" s="174" t="s">
        <v>750</v>
      </c>
      <c r="F288" s="154" t="str">
        <f>AggregatedDataFile!$B$5</f>
        <v>CCP</v>
      </c>
      <c r="G288" s="154" t="str">
        <f>AggregatedDataFile!$C$5</f>
        <v>Nasdaq Clearing</v>
      </c>
      <c r="H288" s="154" t="str">
        <f>AggregatedDataFile!$D$5</f>
        <v>SEK</v>
      </c>
      <c r="I288" s="203" t="s">
        <v>480</v>
      </c>
      <c r="J288" s="169" t="s">
        <v>522</v>
      </c>
      <c r="K288" s="241" t="str">
        <f>AggregatedDataFile!DB5</f>
        <v>1. Genium Inet: 100.00%
2. Wizer: 100%</v>
      </c>
      <c r="L288" s="208" t="s">
        <v>480</v>
      </c>
      <c r="M288" s="210"/>
      <c r="N288" s="210"/>
      <c r="O288" s="203" t="s">
        <v>480</v>
      </c>
      <c r="P288" s="228"/>
      <c r="Q288" s="212"/>
      <c r="R288" s="208" t="s">
        <v>480</v>
      </c>
      <c r="S288" s="210"/>
      <c r="T288" s="210"/>
      <c r="U288" s="203" t="s">
        <v>480</v>
      </c>
      <c r="V288" s="228"/>
      <c r="W288" s="212"/>
      <c r="X288" s="208" t="s">
        <v>480</v>
      </c>
      <c r="Y288" s="210"/>
      <c r="Z288" s="210"/>
      <c r="AA288" s="209" t="s">
        <v>480</v>
      </c>
      <c r="AB288" s="211"/>
      <c r="AC288" s="212"/>
      <c r="AD288" s="208" t="s">
        <v>480</v>
      </c>
      <c r="AE288" s="210"/>
      <c r="AF288" s="210"/>
      <c r="AG288" s="203" t="s">
        <v>480</v>
      </c>
      <c r="AH288" s="212"/>
      <c r="AI288" s="212"/>
      <c r="AJ288" s="208" t="s">
        <v>480</v>
      </c>
      <c r="AK288" s="210"/>
      <c r="AL288" s="210"/>
      <c r="AM288" s="209" t="s">
        <v>480</v>
      </c>
      <c r="AN288" s="212"/>
      <c r="AO288" s="212"/>
      <c r="AP288" s="208" t="s">
        <v>480</v>
      </c>
    </row>
    <row r="289" spans="1:42" ht="81.599999999999994" customHeight="1" thickBot="1">
      <c r="A289" s="260">
        <f t="shared" si="4"/>
        <v>44834</v>
      </c>
      <c r="B289" s="157" t="s">
        <v>181</v>
      </c>
      <c r="C289" s="156" t="s">
        <v>317</v>
      </c>
      <c r="D289" s="156" t="s">
        <v>648</v>
      </c>
      <c r="E289" s="157" t="s">
        <v>752</v>
      </c>
      <c r="F289" s="154" t="s">
        <v>416</v>
      </c>
      <c r="G289" s="154" t="s">
        <v>541</v>
      </c>
      <c r="H289" s="154" t="s">
        <v>522</v>
      </c>
      <c r="I289" s="203" t="s">
        <v>480</v>
      </c>
      <c r="J289" s="154" t="s">
        <v>753</v>
      </c>
      <c r="K289" s="149" t="str">
        <f>Nasdaq_DataFile_17_3_2022_Q3!E2</f>
        <v>Genium INET: 00:00:00, Wizer: 00:00:00</v>
      </c>
      <c r="L289" s="208" t="s">
        <v>480</v>
      </c>
      <c r="M289" s="210"/>
      <c r="N289" s="210"/>
      <c r="O289" s="203" t="s">
        <v>480</v>
      </c>
      <c r="P289" s="229"/>
      <c r="Q289" s="212"/>
      <c r="R289" s="208" t="s">
        <v>480</v>
      </c>
      <c r="S289" s="210"/>
      <c r="T289" s="210"/>
      <c r="U289" s="203" t="s">
        <v>480</v>
      </c>
      <c r="V289" s="229"/>
      <c r="W289" s="212"/>
      <c r="X289" s="208" t="s">
        <v>480</v>
      </c>
      <c r="Y289" s="216"/>
      <c r="Z289" s="216"/>
      <c r="AA289" s="209" t="s">
        <v>480</v>
      </c>
      <c r="AB289" s="223"/>
      <c r="AC289" s="217"/>
      <c r="AD289" s="208" t="s">
        <v>480</v>
      </c>
      <c r="AE289" s="210"/>
      <c r="AF289" s="210"/>
      <c r="AG289" s="203" t="s">
        <v>480</v>
      </c>
      <c r="AH289" s="229"/>
      <c r="AI289" s="212"/>
      <c r="AJ289" s="208" t="s">
        <v>480</v>
      </c>
      <c r="AK289" s="210"/>
      <c r="AL289" s="210"/>
      <c r="AM289" s="209" t="s">
        <v>480</v>
      </c>
      <c r="AN289" s="229"/>
      <c r="AO289" s="212"/>
      <c r="AP289" s="208" t="s">
        <v>480</v>
      </c>
    </row>
    <row r="290" spans="1:42" ht="81.599999999999994" customHeight="1" thickBot="1">
      <c r="A290" s="260">
        <f t="shared" si="4"/>
        <v>44834</v>
      </c>
      <c r="B290" s="157" t="s">
        <v>181</v>
      </c>
      <c r="C290" s="159" t="s">
        <v>317</v>
      </c>
      <c r="D290" s="159" t="s">
        <v>648</v>
      </c>
      <c r="E290" s="160" t="s">
        <v>752</v>
      </c>
      <c r="F290" s="154" t="s">
        <v>416</v>
      </c>
      <c r="G290" s="154" t="s">
        <v>541</v>
      </c>
      <c r="H290" s="154" t="s">
        <v>480</v>
      </c>
      <c r="I290" s="203" t="s">
        <v>480</v>
      </c>
      <c r="J290" s="149" t="s">
        <v>480</v>
      </c>
      <c r="K290" s="149" t="s">
        <v>480</v>
      </c>
      <c r="L290" s="208" t="s">
        <v>480</v>
      </c>
      <c r="M290" s="210"/>
      <c r="N290" s="210"/>
      <c r="O290" s="203" t="s">
        <v>480</v>
      </c>
      <c r="P290" s="229"/>
      <c r="Q290" s="212"/>
      <c r="R290" s="208" t="s">
        <v>480</v>
      </c>
      <c r="S290" s="210"/>
      <c r="T290" s="210"/>
      <c r="U290" s="203" t="s">
        <v>480</v>
      </c>
      <c r="V290" s="229"/>
      <c r="W290" s="212"/>
      <c r="X290" s="208" t="s">
        <v>480</v>
      </c>
      <c r="Y290" s="216"/>
      <c r="Z290" s="216"/>
      <c r="AA290" s="209" t="s">
        <v>480</v>
      </c>
      <c r="AB290" s="223"/>
      <c r="AC290" s="217"/>
      <c r="AD290" s="208" t="s">
        <v>480</v>
      </c>
      <c r="AE290" s="210"/>
      <c r="AF290" s="210"/>
      <c r="AG290" s="203" t="s">
        <v>480</v>
      </c>
      <c r="AH290" s="229"/>
      <c r="AI290" s="212"/>
      <c r="AJ290" s="208" t="s">
        <v>480</v>
      </c>
      <c r="AK290" s="210"/>
      <c r="AL290" s="210"/>
      <c r="AM290" s="209" t="s">
        <v>480</v>
      </c>
      <c r="AN290" s="229"/>
      <c r="AO290" s="212"/>
      <c r="AP290" s="208" t="s">
        <v>480</v>
      </c>
    </row>
    <row r="291" spans="1:42" ht="81.599999999999994" customHeight="1" thickBot="1">
      <c r="A291" s="260">
        <f t="shared" si="4"/>
        <v>44834</v>
      </c>
      <c r="B291" s="157" t="s">
        <v>181</v>
      </c>
      <c r="C291" s="162" t="s">
        <v>317</v>
      </c>
      <c r="D291" s="162" t="s">
        <v>648</v>
      </c>
      <c r="E291" s="163" t="s">
        <v>752</v>
      </c>
      <c r="F291" s="154" t="s">
        <v>416</v>
      </c>
      <c r="G291" s="154" t="s">
        <v>541</v>
      </c>
      <c r="H291" s="154" t="s">
        <v>480</v>
      </c>
      <c r="I291" s="203" t="s">
        <v>480</v>
      </c>
      <c r="J291" s="149" t="s">
        <v>480</v>
      </c>
      <c r="K291" s="149" t="s">
        <v>480</v>
      </c>
      <c r="L291" s="208" t="s">
        <v>480</v>
      </c>
      <c r="M291" s="210"/>
      <c r="N291" s="210"/>
      <c r="O291" s="203" t="s">
        <v>480</v>
      </c>
      <c r="P291" s="229"/>
      <c r="Q291" s="212"/>
      <c r="R291" s="208" t="s">
        <v>480</v>
      </c>
      <c r="S291" s="210"/>
      <c r="T291" s="210"/>
      <c r="U291" s="203" t="s">
        <v>480</v>
      </c>
      <c r="V291" s="229"/>
      <c r="W291" s="212"/>
      <c r="X291" s="208" t="s">
        <v>480</v>
      </c>
      <c r="Y291" s="216"/>
      <c r="Z291" s="216"/>
      <c r="AA291" s="209" t="s">
        <v>480</v>
      </c>
      <c r="AB291" s="223"/>
      <c r="AC291" s="217"/>
      <c r="AD291" s="208" t="s">
        <v>480</v>
      </c>
      <c r="AE291" s="210"/>
      <c r="AF291" s="210"/>
      <c r="AG291" s="203" t="s">
        <v>480</v>
      </c>
      <c r="AH291" s="229"/>
      <c r="AI291" s="212"/>
      <c r="AJ291" s="208" t="s">
        <v>480</v>
      </c>
      <c r="AK291" s="210"/>
      <c r="AL291" s="210"/>
      <c r="AM291" s="209" t="s">
        <v>480</v>
      </c>
      <c r="AN291" s="229"/>
      <c r="AO291" s="212"/>
      <c r="AP291" s="208" t="s">
        <v>480</v>
      </c>
    </row>
    <row r="292" spans="1:42" ht="81.599999999999994" customHeight="1" thickBot="1">
      <c r="A292" s="246">
        <f t="shared" si="4"/>
        <v>44834</v>
      </c>
      <c r="B292" s="172" t="s">
        <v>135</v>
      </c>
      <c r="C292" s="173" t="s">
        <v>218</v>
      </c>
      <c r="D292" s="173" t="s">
        <v>134</v>
      </c>
      <c r="E292" s="174" t="s">
        <v>445</v>
      </c>
      <c r="F292" s="154" t="str">
        <f>AggregatedDataFile!$B$5</f>
        <v>CCP</v>
      </c>
      <c r="G292" s="154" t="str">
        <f>AggregatedDataFile!$C$5</f>
        <v>Nasdaq Clearing</v>
      </c>
      <c r="H292" s="154" t="str">
        <f>AggregatedDataFile!$D$5</f>
        <v>SEK</v>
      </c>
      <c r="I292" s="203" t="s">
        <v>480</v>
      </c>
      <c r="J292" s="165" t="s">
        <v>522</v>
      </c>
      <c r="K292" s="171" t="str">
        <f>AggregatedDataFile!DC5</f>
        <v>Within two hours</v>
      </c>
      <c r="L292" s="208" t="s">
        <v>480</v>
      </c>
      <c r="M292" s="210"/>
      <c r="N292" s="210"/>
      <c r="O292" s="203" t="s">
        <v>480</v>
      </c>
      <c r="P292" s="228"/>
      <c r="Q292" s="212"/>
      <c r="R292" s="208" t="s">
        <v>480</v>
      </c>
      <c r="S292" s="210"/>
      <c r="T292" s="210"/>
      <c r="U292" s="203" t="s">
        <v>480</v>
      </c>
      <c r="V292" s="228"/>
      <c r="W292" s="212"/>
      <c r="X292" s="208" t="s">
        <v>480</v>
      </c>
      <c r="Y292" s="210"/>
      <c r="Z292" s="210"/>
      <c r="AA292" s="209" t="s">
        <v>480</v>
      </c>
      <c r="AB292" s="213"/>
      <c r="AC292" s="212"/>
      <c r="AD292" s="208" t="s">
        <v>480</v>
      </c>
      <c r="AE292" s="210"/>
      <c r="AF292" s="210"/>
      <c r="AG292" s="203" t="s">
        <v>480</v>
      </c>
      <c r="AH292" s="228"/>
      <c r="AI292" s="212"/>
      <c r="AJ292" s="208" t="s">
        <v>480</v>
      </c>
      <c r="AK292" s="210"/>
      <c r="AL292" s="210"/>
      <c r="AM292" s="209" t="s">
        <v>480</v>
      </c>
      <c r="AN292" s="228"/>
      <c r="AO292" s="212"/>
      <c r="AP292" s="208" t="s">
        <v>480</v>
      </c>
    </row>
    <row r="293" spans="1:42" ht="81.599999999999994" customHeight="1" thickBot="1">
      <c r="A293" s="247">
        <f t="shared" si="4"/>
        <v>44834</v>
      </c>
      <c r="B293" s="175" t="s">
        <v>345</v>
      </c>
      <c r="C293" s="176" t="s">
        <v>219</v>
      </c>
      <c r="D293" s="176" t="s">
        <v>281</v>
      </c>
      <c r="E293" s="177" t="s">
        <v>520</v>
      </c>
      <c r="F293" s="154" t="str">
        <f>AggregatedDataFile!$B$2</f>
        <v>Clearing Service</v>
      </c>
      <c r="G293" s="154" t="str">
        <f>AggregatedDataFile!$C$2</f>
        <v>Financial Markets</v>
      </c>
      <c r="H293" s="154" t="str">
        <f>AggregatedDataFile!$D$2</f>
        <v>SEK</v>
      </c>
      <c r="I293" s="203" t="s">
        <v>480</v>
      </c>
      <c r="J293" s="165"/>
      <c r="K293" s="149">
        <f>AggregatedDataFile!DD2</f>
        <v>0</v>
      </c>
      <c r="L293" s="208" t="s">
        <v>480</v>
      </c>
      <c r="M293" s="154" t="str">
        <f>AggregatedDataFile!$C$3</f>
        <v>Commodities</v>
      </c>
      <c r="N293" s="154" t="str">
        <f>AggregatedDataFile!$D$3</f>
        <v>EUR</v>
      </c>
      <c r="O293" s="203" t="s">
        <v>480</v>
      </c>
      <c r="P293" s="164"/>
      <c r="Q293" s="149">
        <f>AggregatedDataFile!DD3</f>
        <v>0</v>
      </c>
      <c r="R293" s="208" t="s">
        <v>480</v>
      </c>
      <c r="S293" s="154" t="str">
        <f>AggregatedDataFile!$C$4</f>
        <v>Seafood</v>
      </c>
      <c r="T293" s="154" t="str">
        <f>AggregatedDataFile!$D$4</f>
        <v>NOK</v>
      </c>
      <c r="U293" s="203" t="s">
        <v>480</v>
      </c>
      <c r="V293" s="164"/>
      <c r="W293" s="149">
        <f>AggregatedDataFile!DD4</f>
        <v>0</v>
      </c>
      <c r="X293" s="208" t="s">
        <v>480</v>
      </c>
      <c r="Y293" s="210"/>
      <c r="Z293" s="210"/>
      <c r="AA293" s="209" t="s">
        <v>480</v>
      </c>
      <c r="AB293" s="213"/>
      <c r="AC293" s="212"/>
      <c r="AD293" s="208" t="s">
        <v>480</v>
      </c>
      <c r="AE293" s="210"/>
      <c r="AF293" s="210"/>
      <c r="AG293" s="203" t="s">
        <v>480</v>
      </c>
      <c r="AH293" s="228"/>
      <c r="AI293" s="212"/>
      <c r="AJ293" s="208" t="s">
        <v>480</v>
      </c>
      <c r="AK293" s="210"/>
      <c r="AL293" s="210"/>
      <c r="AM293" s="209" t="s">
        <v>480</v>
      </c>
      <c r="AN293" s="228"/>
      <c r="AO293" s="212"/>
      <c r="AP293" s="208" t="s">
        <v>480</v>
      </c>
    </row>
    <row r="294" spans="1:42" ht="81.599999999999994" customHeight="1" thickBot="1">
      <c r="A294" s="247">
        <f t="shared" si="4"/>
        <v>44834</v>
      </c>
      <c r="B294" s="175" t="s">
        <v>346</v>
      </c>
      <c r="C294" s="176" t="s">
        <v>219</v>
      </c>
      <c r="D294" s="176" t="s">
        <v>282</v>
      </c>
      <c r="E294" s="177" t="s">
        <v>520</v>
      </c>
      <c r="F294" s="154" t="str">
        <f>AggregatedDataFile!$B$2</f>
        <v>Clearing Service</v>
      </c>
      <c r="G294" s="154" t="str">
        <f>AggregatedDataFile!$C$2</f>
        <v>Financial Markets</v>
      </c>
      <c r="H294" s="154" t="str">
        <f>AggregatedDataFile!$D$2</f>
        <v>SEK</v>
      </c>
      <c r="I294" s="203" t="s">
        <v>480</v>
      </c>
      <c r="J294" s="165"/>
      <c r="K294" s="149">
        <f>AggregatedDataFile!DE2</f>
        <v>0</v>
      </c>
      <c r="L294" s="208" t="s">
        <v>480</v>
      </c>
      <c r="M294" s="154" t="str">
        <f>AggregatedDataFile!$C$3</f>
        <v>Commodities</v>
      </c>
      <c r="N294" s="154" t="str">
        <f>AggregatedDataFile!$D$3</f>
        <v>EUR</v>
      </c>
      <c r="O294" s="203" t="s">
        <v>480</v>
      </c>
      <c r="P294" s="164"/>
      <c r="Q294" s="149">
        <f>AggregatedDataFile!DE3</f>
        <v>0</v>
      </c>
      <c r="R294" s="208" t="s">
        <v>480</v>
      </c>
      <c r="S294" s="154" t="str">
        <f>AggregatedDataFile!$C$4</f>
        <v>Seafood</v>
      </c>
      <c r="T294" s="154" t="str">
        <f>AggregatedDataFile!$D$4</f>
        <v>NOK</v>
      </c>
      <c r="U294" s="203" t="s">
        <v>480</v>
      </c>
      <c r="V294" s="164"/>
      <c r="W294" s="149">
        <f>AggregatedDataFile!DE4</f>
        <v>0</v>
      </c>
      <c r="X294" s="208" t="s">
        <v>480</v>
      </c>
      <c r="Y294" s="210"/>
      <c r="Z294" s="210"/>
      <c r="AA294" s="209" t="s">
        <v>480</v>
      </c>
      <c r="AB294" s="213"/>
      <c r="AC294" s="212"/>
      <c r="AD294" s="208" t="s">
        <v>480</v>
      </c>
      <c r="AE294" s="210"/>
      <c r="AF294" s="210"/>
      <c r="AG294" s="203" t="s">
        <v>480</v>
      </c>
      <c r="AH294" s="228"/>
      <c r="AI294" s="212"/>
      <c r="AJ294" s="208" t="s">
        <v>480</v>
      </c>
      <c r="AK294" s="210"/>
      <c r="AL294" s="210"/>
      <c r="AM294" s="209" t="s">
        <v>480</v>
      </c>
      <c r="AN294" s="228"/>
      <c r="AO294" s="212"/>
      <c r="AP294" s="208" t="s">
        <v>480</v>
      </c>
    </row>
    <row r="295" spans="1:42" ht="81.599999999999994" customHeight="1" thickBot="1">
      <c r="A295" s="246">
        <f t="shared" si="4"/>
        <v>44834</v>
      </c>
      <c r="B295" s="172" t="s">
        <v>347</v>
      </c>
      <c r="C295" s="173" t="s">
        <v>219</v>
      </c>
      <c r="D295" s="173" t="s">
        <v>341</v>
      </c>
      <c r="E295" s="174" t="s">
        <v>520</v>
      </c>
      <c r="F295" s="154" t="str">
        <f>AggregatedDataFile!$B$2</f>
        <v>Clearing Service</v>
      </c>
      <c r="G295" s="154" t="str">
        <f>AggregatedDataFile!$C$2</f>
        <v>Financial Markets</v>
      </c>
      <c r="H295" s="154" t="str">
        <f>AggregatedDataFile!$D$2</f>
        <v>SEK</v>
      </c>
      <c r="I295" s="203" t="s">
        <v>480</v>
      </c>
      <c r="J295" s="165"/>
      <c r="K295" s="149">
        <f>AggregatedDataFile!DF2</f>
        <v>0</v>
      </c>
      <c r="L295" s="208" t="s">
        <v>480</v>
      </c>
      <c r="M295" s="154" t="str">
        <f>AggregatedDataFile!$C$3</f>
        <v>Commodities</v>
      </c>
      <c r="N295" s="154" t="str">
        <f>AggregatedDataFile!$D$3</f>
        <v>EUR</v>
      </c>
      <c r="O295" s="203" t="s">
        <v>480</v>
      </c>
      <c r="P295" s="164"/>
      <c r="Q295" s="149">
        <f>AggregatedDataFile!DF3</f>
        <v>0</v>
      </c>
      <c r="R295" s="208" t="s">
        <v>480</v>
      </c>
      <c r="S295" s="154" t="str">
        <f>AggregatedDataFile!$C$4</f>
        <v>Seafood</v>
      </c>
      <c r="T295" s="154" t="str">
        <f>AggregatedDataFile!$D$4</f>
        <v>NOK</v>
      </c>
      <c r="U295" s="203" t="s">
        <v>480</v>
      </c>
      <c r="V295" s="164"/>
      <c r="W295" s="149">
        <f>AggregatedDataFile!DF4</f>
        <v>0</v>
      </c>
      <c r="X295" s="208" t="s">
        <v>480</v>
      </c>
      <c r="Y295" s="210"/>
      <c r="Z295" s="210"/>
      <c r="AA295" s="209" t="s">
        <v>480</v>
      </c>
      <c r="AB295" s="213"/>
      <c r="AC295" s="212"/>
      <c r="AD295" s="208" t="s">
        <v>480</v>
      </c>
      <c r="AE295" s="210"/>
      <c r="AF295" s="210"/>
      <c r="AG295" s="203" t="s">
        <v>480</v>
      </c>
      <c r="AH295" s="228"/>
      <c r="AI295" s="212"/>
      <c r="AJ295" s="208" t="s">
        <v>480</v>
      </c>
      <c r="AK295" s="210"/>
      <c r="AL295" s="210"/>
      <c r="AM295" s="209" t="s">
        <v>480</v>
      </c>
      <c r="AN295" s="228"/>
      <c r="AO295" s="212"/>
      <c r="AP295" s="208" t="s">
        <v>480</v>
      </c>
    </row>
    <row r="296" spans="1:42" ht="81.599999999999994" customHeight="1" thickBot="1">
      <c r="A296" s="247">
        <f t="shared" si="4"/>
        <v>44834</v>
      </c>
      <c r="B296" s="175" t="s">
        <v>348</v>
      </c>
      <c r="C296" s="176" t="s">
        <v>219</v>
      </c>
      <c r="D296" s="176" t="s">
        <v>285</v>
      </c>
      <c r="E296" s="177" t="s">
        <v>520</v>
      </c>
      <c r="F296" s="154" t="str">
        <f>AggregatedDataFile!$B$2</f>
        <v>Clearing Service</v>
      </c>
      <c r="G296" s="154" t="str">
        <f>AggregatedDataFile!$C$2</f>
        <v>Financial Markets</v>
      </c>
      <c r="H296" s="154" t="str">
        <f>AggregatedDataFile!$D$2</f>
        <v>SEK</v>
      </c>
      <c r="I296" s="203" t="s">
        <v>480</v>
      </c>
      <c r="J296" s="165"/>
      <c r="K296" s="149">
        <f>AggregatedDataFile!DG2</f>
        <v>0</v>
      </c>
      <c r="L296" s="208" t="s">
        <v>480</v>
      </c>
      <c r="M296" s="154" t="str">
        <f>AggregatedDataFile!$C$3</f>
        <v>Commodities</v>
      </c>
      <c r="N296" s="154" t="str">
        <f>AggregatedDataFile!$D$3</f>
        <v>EUR</v>
      </c>
      <c r="O296" s="203" t="s">
        <v>480</v>
      </c>
      <c r="P296" s="164"/>
      <c r="Q296" s="149">
        <f>AggregatedDataFile!DG3</f>
        <v>0</v>
      </c>
      <c r="R296" s="208" t="s">
        <v>480</v>
      </c>
      <c r="S296" s="154" t="str">
        <f>AggregatedDataFile!$C$4</f>
        <v>Seafood</v>
      </c>
      <c r="T296" s="154" t="str">
        <f>AggregatedDataFile!$D$4</f>
        <v>NOK</v>
      </c>
      <c r="U296" s="203" t="s">
        <v>480</v>
      </c>
      <c r="V296" s="164"/>
      <c r="W296" s="149">
        <f>AggregatedDataFile!DG4</f>
        <v>0</v>
      </c>
      <c r="X296" s="208" t="s">
        <v>480</v>
      </c>
      <c r="Y296" s="210"/>
      <c r="Z296" s="210"/>
      <c r="AA296" s="209" t="s">
        <v>480</v>
      </c>
      <c r="AB296" s="213"/>
      <c r="AC296" s="212"/>
      <c r="AD296" s="208" t="s">
        <v>480</v>
      </c>
      <c r="AE296" s="210"/>
      <c r="AF296" s="210"/>
      <c r="AG296" s="203" t="s">
        <v>480</v>
      </c>
      <c r="AH296" s="228"/>
      <c r="AI296" s="212"/>
      <c r="AJ296" s="208" t="s">
        <v>480</v>
      </c>
      <c r="AK296" s="210"/>
      <c r="AL296" s="210"/>
      <c r="AM296" s="209" t="s">
        <v>480</v>
      </c>
      <c r="AN296" s="228"/>
      <c r="AO296" s="212"/>
      <c r="AP296" s="208" t="s">
        <v>480</v>
      </c>
    </row>
    <row r="297" spans="1:42" ht="81.599999999999994" customHeight="1" thickBot="1">
      <c r="A297" s="246">
        <f t="shared" si="4"/>
        <v>44834</v>
      </c>
      <c r="B297" s="172" t="s">
        <v>349</v>
      </c>
      <c r="C297" s="173" t="s">
        <v>219</v>
      </c>
      <c r="D297" s="173" t="s">
        <v>283</v>
      </c>
      <c r="E297" s="174" t="s">
        <v>520</v>
      </c>
      <c r="F297" s="154" t="str">
        <f>AggregatedDataFile!$B$2</f>
        <v>Clearing Service</v>
      </c>
      <c r="G297" s="154" t="str">
        <f>AggregatedDataFile!$C$2</f>
        <v>Financial Markets</v>
      </c>
      <c r="H297" s="154" t="str">
        <f>AggregatedDataFile!$D$2</f>
        <v>SEK</v>
      </c>
      <c r="I297" s="203" t="s">
        <v>480</v>
      </c>
      <c r="J297" s="165"/>
      <c r="K297" s="149">
        <f>AggregatedDataFile!DH2</f>
        <v>0</v>
      </c>
      <c r="L297" s="208" t="s">
        <v>480</v>
      </c>
      <c r="M297" s="154" t="str">
        <f>AggregatedDataFile!$C$3</f>
        <v>Commodities</v>
      </c>
      <c r="N297" s="154" t="str">
        <f>AggregatedDataFile!$D$3</f>
        <v>EUR</v>
      </c>
      <c r="O297" s="203" t="s">
        <v>480</v>
      </c>
      <c r="P297" s="164"/>
      <c r="Q297" s="149">
        <f>AggregatedDataFile!DH3</f>
        <v>0</v>
      </c>
      <c r="R297" s="208" t="s">
        <v>480</v>
      </c>
      <c r="S297" s="154" t="str">
        <f>AggregatedDataFile!$C$4</f>
        <v>Seafood</v>
      </c>
      <c r="T297" s="154" t="str">
        <f>AggregatedDataFile!$D$4</f>
        <v>NOK</v>
      </c>
      <c r="U297" s="203" t="s">
        <v>480</v>
      </c>
      <c r="V297" s="164"/>
      <c r="W297" s="149">
        <f>AggregatedDataFile!DH4</f>
        <v>0</v>
      </c>
      <c r="X297" s="208" t="s">
        <v>480</v>
      </c>
      <c r="Y297" s="210"/>
      <c r="Z297" s="210"/>
      <c r="AA297" s="209" t="s">
        <v>480</v>
      </c>
      <c r="AB297" s="213"/>
      <c r="AC297" s="212"/>
      <c r="AD297" s="208" t="s">
        <v>480</v>
      </c>
      <c r="AE297" s="210"/>
      <c r="AF297" s="210"/>
      <c r="AG297" s="203" t="s">
        <v>480</v>
      </c>
      <c r="AH297" s="228"/>
      <c r="AI297" s="212"/>
      <c r="AJ297" s="208" t="s">
        <v>480</v>
      </c>
      <c r="AK297" s="210"/>
      <c r="AL297" s="210"/>
      <c r="AM297" s="209" t="s">
        <v>480</v>
      </c>
      <c r="AN297" s="228"/>
      <c r="AO297" s="212"/>
      <c r="AP297" s="208" t="s">
        <v>480</v>
      </c>
    </row>
    <row r="298" spans="1:42" ht="81.599999999999994" customHeight="1" thickBot="1">
      <c r="A298" s="247">
        <f t="shared" si="4"/>
        <v>44834</v>
      </c>
      <c r="B298" s="175" t="s">
        <v>350</v>
      </c>
      <c r="C298" s="176" t="s">
        <v>219</v>
      </c>
      <c r="D298" s="176" t="s">
        <v>284</v>
      </c>
      <c r="E298" s="177" t="s">
        <v>520</v>
      </c>
      <c r="F298" s="154" t="str">
        <f>AggregatedDataFile!$B$2</f>
        <v>Clearing Service</v>
      </c>
      <c r="G298" s="154" t="str">
        <f>AggregatedDataFile!$C$2</f>
        <v>Financial Markets</v>
      </c>
      <c r="H298" s="154" t="str">
        <f>AggregatedDataFile!$D$2</f>
        <v>SEK</v>
      </c>
      <c r="I298" s="203" t="s">
        <v>480</v>
      </c>
      <c r="J298" s="165"/>
      <c r="K298" s="149">
        <f>AggregatedDataFile!DI2</f>
        <v>0</v>
      </c>
      <c r="L298" s="208" t="s">
        <v>480</v>
      </c>
      <c r="M298" s="154" t="str">
        <f>AggregatedDataFile!$C$3</f>
        <v>Commodities</v>
      </c>
      <c r="N298" s="154" t="str">
        <f>AggregatedDataFile!$D$3</f>
        <v>EUR</v>
      </c>
      <c r="O298" s="203" t="s">
        <v>480</v>
      </c>
      <c r="P298" s="164"/>
      <c r="Q298" s="149">
        <f>AggregatedDataFile!DI3</f>
        <v>0</v>
      </c>
      <c r="R298" s="208" t="s">
        <v>480</v>
      </c>
      <c r="S298" s="154" t="str">
        <f>AggregatedDataFile!$C$4</f>
        <v>Seafood</v>
      </c>
      <c r="T298" s="154" t="str">
        <f>AggregatedDataFile!$D$4</f>
        <v>NOK</v>
      </c>
      <c r="U298" s="203" t="s">
        <v>480</v>
      </c>
      <c r="V298" s="164"/>
      <c r="W298" s="149">
        <f>AggregatedDataFile!DI4</f>
        <v>0</v>
      </c>
      <c r="X298" s="208" t="s">
        <v>480</v>
      </c>
      <c r="Y298" s="210"/>
      <c r="Z298" s="210"/>
      <c r="AA298" s="209" t="s">
        <v>480</v>
      </c>
      <c r="AB298" s="213"/>
      <c r="AC298" s="212"/>
      <c r="AD298" s="208" t="s">
        <v>480</v>
      </c>
      <c r="AE298" s="210"/>
      <c r="AF298" s="210"/>
      <c r="AG298" s="203" t="s">
        <v>480</v>
      </c>
      <c r="AH298" s="228"/>
      <c r="AI298" s="212"/>
      <c r="AJ298" s="208" t="s">
        <v>480</v>
      </c>
      <c r="AK298" s="210"/>
      <c r="AL298" s="210"/>
      <c r="AM298" s="209" t="s">
        <v>480</v>
      </c>
      <c r="AN298" s="228"/>
      <c r="AO298" s="212"/>
      <c r="AP298" s="208" t="s">
        <v>480</v>
      </c>
    </row>
    <row r="299" spans="1:42" ht="81.599999999999994" customHeight="1" thickBot="1">
      <c r="A299" s="247">
        <f t="shared" si="4"/>
        <v>44834</v>
      </c>
      <c r="B299" s="175" t="s">
        <v>351</v>
      </c>
      <c r="C299" s="176" t="s">
        <v>219</v>
      </c>
      <c r="D299" s="176" t="s">
        <v>342</v>
      </c>
      <c r="E299" s="177" t="s">
        <v>520</v>
      </c>
      <c r="F299" s="154" t="str">
        <f>AggregatedDataFile!$B$2</f>
        <v>Clearing Service</v>
      </c>
      <c r="G299" s="154" t="str">
        <f>AggregatedDataFile!$C$2</f>
        <v>Financial Markets</v>
      </c>
      <c r="H299" s="154" t="str">
        <f>AggregatedDataFile!$D$2</f>
        <v>SEK</v>
      </c>
      <c r="I299" s="203" t="s">
        <v>480</v>
      </c>
      <c r="J299" s="165"/>
      <c r="K299" s="149">
        <f>AggregatedDataFile!DJ2</f>
        <v>0</v>
      </c>
      <c r="L299" s="208" t="s">
        <v>480</v>
      </c>
      <c r="M299" s="154" t="str">
        <f>AggregatedDataFile!$C$3</f>
        <v>Commodities</v>
      </c>
      <c r="N299" s="154" t="str">
        <f>AggregatedDataFile!$D$3</f>
        <v>EUR</v>
      </c>
      <c r="O299" s="203" t="s">
        <v>480</v>
      </c>
      <c r="P299" s="164"/>
      <c r="Q299" s="149">
        <f>AggregatedDataFile!DJ3</f>
        <v>0</v>
      </c>
      <c r="R299" s="208" t="s">
        <v>480</v>
      </c>
      <c r="S299" s="154" t="str">
        <f>AggregatedDataFile!$C$4</f>
        <v>Seafood</v>
      </c>
      <c r="T299" s="154" t="str">
        <f>AggregatedDataFile!$D$4</f>
        <v>NOK</v>
      </c>
      <c r="U299" s="203" t="s">
        <v>480</v>
      </c>
      <c r="V299" s="164"/>
      <c r="W299" s="149">
        <f>AggregatedDataFile!DJ4</f>
        <v>0</v>
      </c>
      <c r="X299" s="208" t="s">
        <v>480</v>
      </c>
      <c r="Y299" s="210"/>
      <c r="Z299" s="210"/>
      <c r="AA299" s="209" t="s">
        <v>480</v>
      </c>
      <c r="AB299" s="213"/>
      <c r="AC299" s="212"/>
      <c r="AD299" s="208" t="s">
        <v>480</v>
      </c>
      <c r="AE299" s="210"/>
      <c r="AF299" s="210"/>
      <c r="AG299" s="203" t="s">
        <v>480</v>
      </c>
      <c r="AH299" s="228"/>
      <c r="AI299" s="212"/>
      <c r="AJ299" s="208" t="s">
        <v>480</v>
      </c>
      <c r="AK299" s="210"/>
      <c r="AL299" s="210"/>
      <c r="AM299" s="209" t="s">
        <v>480</v>
      </c>
      <c r="AN299" s="228"/>
      <c r="AO299" s="212"/>
      <c r="AP299" s="208" t="s">
        <v>480</v>
      </c>
    </row>
    <row r="300" spans="1:42" ht="81.599999999999994" customHeight="1" thickBot="1">
      <c r="A300" s="246">
        <f t="shared" si="4"/>
        <v>44834</v>
      </c>
      <c r="B300" s="172" t="s">
        <v>352</v>
      </c>
      <c r="C300" s="173" t="s">
        <v>219</v>
      </c>
      <c r="D300" s="173" t="s">
        <v>343</v>
      </c>
      <c r="E300" s="174" t="s">
        <v>520</v>
      </c>
      <c r="F300" s="154" t="str">
        <f>AggregatedDataFile!$B$2</f>
        <v>Clearing Service</v>
      </c>
      <c r="G300" s="154" t="str">
        <f>AggregatedDataFile!$C$2</f>
        <v>Financial Markets</v>
      </c>
      <c r="H300" s="154" t="str">
        <f>AggregatedDataFile!$D$2</f>
        <v>SEK</v>
      </c>
      <c r="I300" s="203" t="s">
        <v>480</v>
      </c>
      <c r="J300" s="165"/>
      <c r="K300" s="149">
        <f>AggregatedDataFile!DK2</f>
        <v>0</v>
      </c>
      <c r="L300" s="208" t="s">
        <v>480</v>
      </c>
      <c r="M300" s="154" t="str">
        <f>AggregatedDataFile!$C$3</f>
        <v>Commodities</v>
      </c>
      <c r="N300" s="154" t="str">
        <f>AggregatedDataFile!$D$3</f>
        <v>EUR</v>
      </c>
      <c r="O300" s="203" t="s">
        <v>480</v>
      </c>
      <c r="P300" s="164"/>
      <c r="Q300" s="149">
        <f>AggregatedDataFile!DK3</f>
        <v>0</v>
      </c>
      <c r="R300" s="208" t="s">
        <v>480</v>
      </c>
      <c r="S300" s="154" t="str">
        <f>AggregatedDataFile!$C$4</f>
        <v>Seafood</v>
      </c>
      <c r="T300" s="154" t="str">
        <f>AggregatedDataFile!$D$4</f>
        <v>NOK</v>
      </c>
      <c r="U300" s="203" t="s">
        <v>480</v>
      </c>
      <c r="V300" s="164"/>
      <c r="W300" s="149">
        <f>AggregatedDataFile!DK4</f>
        <v>0</v>
      </c>
      <c r="X300" s="208" t="s">
        <v>480</v>
      </c>
      <c r="Y300" s="210"/>
      <c r="Z300" s="210"/>
      <c r="AA300" s="209" t="s">
        <v>480</v>
      </c>
      <c r="AB300" s="213"/>
      <c r="AC300" s="212"/>
      <c r="AD300" s="208" t="s">
        <v>480</v>
      </c>
      <c r="AE300" s="210"/>
      <c r="AF300" s="210"/>
      <c r="AG300" s="203" t="s">
        <v>480</v>
      </c>
      <c r="AH300" s="228"/>
      <c r="AI300" s="212"/>
      <c r="AJ300" s="208" t="s">
        <v>480</v>
      </c>
      <c r="AK300" s="210"/>
      <c r="AL300" s="210"/>
      <c r="AM300" s="209" t="s">
        <v>480</v>
      </c>
      <c r="AN300" s="228"/>
      <c r="AO300" s="212"/>
      <c r="AP300" s="208" t="s">
        <v>480</v>
      </c>
    </row>
    <row r="301" spans="1:42" ht="81.599999999999994" customHeight="1" thickBot="1">
      <c r="A301" s="247">
        <f t="shared" si="4"/>
        <v>44834</v>
      </c>
      <c r="B301" s="175" t="s">
        <v>435</v>
      </c>
      <c r="C301" s="176" t="s">
        <v>219</v>
      </c>
      <c r="D301" s="176" t="s">
        <v>344</v>
      </c>
      <c r="E301" s="177" t="s">
        <v>520</v>
      </c>
      <c r="F301" s="154" t="str">
        <f>AggregatedDataFile!$B$2</f>
        <v>Clearing Service</v>
      </c>
      <c r="G301" s="154" t="str">
        <f>AggregatedDataFile!$C$2</f>
        <v>Financial Markets</v>
      </c>
      <c r="H301" s="154" t="str">
        <f>AggregatedDataFile!$D$2</f>
        <v>SEK</v>
      </c>
      <c r="I301" s="203" t="s">
        <v>480</v>
      </c>
      <c r="J301" s="165"/>
      <c r="K301" s="149">
        <f>AggregatedDataFile!DL2</f>
        <v>0</v>
      </c>
      <c r="L301" s="208" t="s">
        <v>480</v>
      </c>
      <c r="M301" s="154" t="str">
        <f>AggregatedDataFile!$C$3</f>
        <v>Commodities</v>
      </c>
      <c r="N301" s="154" t="str">
        <f>AggregatedDataFile!$D$3</f>
        <v>EUR</v>
      </c>
      <c r="O301" s="203" t="s">
        <v>480</v>
      </c>
      <c r="P301" s="164"/>
      <c r="Q301" s="149">
        <f>AggregatedDataFile!DL3</f>
        <v>0</v>
      </c>
      <c r="R301" s="208" t="s">
        <v>480</v>
      </c>
      <c r="S301" s="154" t="str">
        <f>AggregatedDataFile!$C$4</f>
        <v>Seafood</v>
      </c>
      <c r="T301" s="154" t="str">
        <f>AggregatedDataFile!$D$4</f>
        <v>NOK</v>
      </c>
      <c r="U301" s="203" t="s">
        <v>480</v>
      </c>
      <c r="V301" s="164"/>
      <c r="W301" s="149">
        <f>AggregatedDataFile!DL4</f>
        <v>0</v>
      </c>
      <c r="X301" s="208" t="s">
        <v>480</v>
      </c>
      <c r="Y301" s="210"/>
      <c r="Z301" s="210"/>
      <c r="AA301" s="209" t="s">
        <v>480</v>
      </c>
      <c r="AB301" s="213"/>
      <c r="AC301" s="212"/>
      <c r="AD301" s="208" t="s">
        <v>480</v>
      </c>
      <c r="AE301" s="210"/>
      <c r="AF301" s="210"/>
      <c r="AG301" s="203" t="s">
        <v>480</v>
      </c>
      <c r="AH301" s="228"/>
      <c r="AI301" s="212"/>
      <c r="AJ301" s="208" t="s">
        <v>480</v>
      </c>
      <c r="AK301" s="210"/>
      <c r="AL301" s="210"/>
      <c r="AM301" s="209" t="s">
        <v>480</v>
      </c>
      <c r="AN301" s="228"/>
      <c r="AO301" s="212"/>
      <c r="AP301" s="208" t="s">
        <v>480</v>
      </c>
    </row>
    <row r="302" spans="1:42" ht="102" customHeight="1">
      <c r="A302" s="250">
        <f t="shared" si="4"/>
        <v>44834</v>
      </c>
      <c r="B302" s="152" t="s">
        <v>136</v>
      </c>
      <c r="C302" s="178" t="s">
        <v>220</v>
      </c>
      <c r="D302" s="178" t="s">
        <v>408</v>
      </c>
      <c r="E302" s="179" t="s">
        <v>750</v>
      </c>
      <c r="F302" s="154" t="s">
        <v>497</v>
      </c>
      <c r="G302" s="154" t="s">
        <v>542</v>
      </c>
      <c r="H302" s="154" t="s">
        <v>522</v>
      </c>
      <c r="I302" s="203" t="s">
        <v>480</v>
      </c>
      <c r="J302" s="165" t="str">
        <f>Nasdaq_DataFile_18_2_2022_Q3!$D$2</f>
        <v>AverageInQuarter</v>
      </c>
      <c r="K302" s="241">
        <f>Nasdaq_DataFile_18_2_2022_Q3!E2</f>
        <v>0</v>
      </c>
      <c r="L302" s="208" t="s">
        <v>480</v>
      </c>
      <c r="M302" s="154" t="s">
        <v>499</v>
      </c>
      <c r="N302" s="154" t="s">
        <v>522</v>
      </c>
      <c r="O302" s="203" t="s">
        <v>480</v>
      </c>
      <c r="P302" s="164" t="str">
        <f>Nasdaq_DataFile_18_2_2022_Q3!$D$4</f>
        <v>AverageInQuarter</v>
      </c>
      <c r="Q302" s="149">
        <f>Nasdaq_DataFile_18_2_2022_Q3!E4</f>
        <v>0</v>
      </c>
      <c r="R302" s="208" t="s">
        <v>480</v>
      </c>
      <c r="S302" s="154" t="s">
        <v>543</v>
      </c>
      <c r="T302" s="154" t="s">
        <v>522</v>
      </c>
      <c r="U302" s="203" t="s">
        <v>480</v>
      </c>
      <c r="V302" s="164" t="str">
        <f>Nasdaq_DataFile_18_2_2022_Q3!$D$6</f>
        <v>AverageInQuarter</v>
      </c>
      <c r="W302" s="151">
        <f>Nasdaq_DataFile_18_2_2022_Q3!E6</f>
        <v>0.98221211276909992</v>
      </c>
      <c r="X302" s="208" t="s">
        <v>480</v>
      </c>
      <c r="Y302" s="210"/>
      <c r="Z302" s="210"/>
      <c r="AA302" s="209" t="s">
        <v>480</v>
      </c>
      <c r="AB302" s="213"/>
      <c r="AC302" s="212"/>
      <c r="AD302" s="208" t="s">
        <v>480</v>
      </c>
      <c r="AE302" s="210"/>
      <c r="AF302" s="210"/>
      <c r="AG302" s="203" t="s">
        <v>480</v>
      </c>
      <c r="AH302" s="228"/>
      <c r="AI302" s="212"/>
      <c r="AJ302" s="208" t="s">
        <v>480</v>
      </c>
      <c r="AK302" s="210"/>
      <c r="AL302" s="210"/>
      <c r="AM302" s="209" t="s">
        <v>480</v>
      </c>
      <c r="AN302" s="228"/>
      <c r="AO302" s="212"/>
      <c r="AP302" s="208" t="s">
        <v>480</v>
      </c>
    </row>
    <row r="303" spans="1:42" ht="115.5" customHeight="1" thickBot="1">
      <c r="A303" s="251">
        <f t="shared" si="4"/>
        <v>44834</v>
      </c>
      <c r="B303" s="167" t="s">
        <v>136</v>
      </c>
      <c r="C303" s="180" t="s">
        <v>220</v>
      </c>
      <c r="D303" s="180" t="s">
        <v>408</v>
      </c>
      <c r="E303" s="181" t="s">
        <v>750</v>
      </c>
      <c r="F303" s="154" t="s">
        <v>497</v>
      </c>
      <c r="G303" s="154" t="s">
        <v>542</v>
      </c>
      <c r="H303" s="154" t="s">
        <v>522</v>
      </c>
      <c r="I303" s="203" t="s">
        <v>480</v>
      </c>
      <c r="J303" s="165" t="str">
        <f>Nasdaq_DataFile_18_2_2022_Q3!$D$3</f>
        <v>PeakInQuarter</v>
      </c>
      <c r="K303" s="241">
        <f>Nasdaq_DataFile_18_2_2022_Q3!E3</f>
        <v>0</v>
      </c>
      <c r="L303" s="208" t="s">
        <v>480</v>
      </c>
      <c r="M303" s="154" t="s">
        <v>499</v>
      </c>
      <c r="N303" s="154" t="s">
        <v>522</v>
      </c>
      <c r="O303" s="203" t="s">
        <v>480</v>
      </c>
      <c r="P303" s="164" t="str">
        <f>Nasdaq_DataFile_18_2_2022_Q3!$D$5</f>
        <v>PeakInQuarter</v>
      </c>
      <c r="Q303" s="149">
        <f>Nasdaq_DataFile_18_2_2022_Q3!E5</f>
        <v>0</v>
      </c>
      <c r="R303" s="208" t="s">
        <v>480</v>
      </c>
      <c r="S303" s="154" t="s">
        <v>543</v>
      </c>
      <c r="T303" s="154" t="s">
        <v>522</v>
      </c>
      <c r="U303" s="203" t="s">
        <v>480</v>
      </c>
      <c r="V303" s="164" t="str">
        <f>Nasdaq_DataFile_18_2_2022_Q3!$D$7</f>
        <v>PeakInQuarter</v>
      </c>
      <c r="W303" s="151">
        <f>Nasdaq_DataFile_18_2_2022_Q3!E7</f>
        <v>0.98221211276909992</v>
      </c>
      <c r="X303" s="208" t="s">
        <v>480</v>
      </c>
      <c r="Y303" s="210"/>
      <c r="Z303" s="210"/>
      <c r="AA303" s="209" t="s">
        <v>480</v>
      </c>
      <c r="AB303" s="213"/>
      <c r="AC303" s="212"/>
      <c r="AD303" s="208" t="s">
        <v>480</v>
      </c>
      <c r="AE303" s="210"/>
      <c r="AF303" s="210"/>
      <c r="AG303" s="203" t="s">
        <v>480</v>
      </c>
      <c r="AH303" s="228"/>
      <c r="AI303" s="212"/>
      <c r="AJ303" s="208" t="s">
        <v>480</v>
      </c>
      <c r="AK303" s="210"/>
      <c r="AL303" s="210"/>
      <c r="AM303" s="209" t="s">
        <v>480</v>
      </c>
      <c r="AN303" s="228"/>
      <c r="AO303" s="212"/>
      <c r="AP303" s="208" t="s">
        <v>480</v>
      </c>
    </row>
    <row r="304" spans="1:42" ht="81.599999999999994" customHeight="1">
      <c r="A304" s="248">
        <f t="shared" si="4"/>
        <v>44834</v>
      </c>
      <c r="B304" s="155" t="s">
        <v>137</v>
      </c>
      <c r="C304" s="156" t="s">
        <v>220</v>
      </c>
      <c r="D304" s="156" t="s">
        <v>409</v>
      </c>
      <c r="E304" s="157" t="s">
        <v>750</v>
      </c>
      <c r="F304" s="154" t="s">
        <v>497</v>
      </c>
      <c r="G304" s="154" t="s">
        <v>542</v>
      </c>
      <c r="H304" s="154" t="s">
        <v>522</v>
      </c>
      <c r="I304" s="203" t="s">
        <v>480</v>
      </c>
      <c r="J304" s="165" t="str">
        <f>Nasdaq_DataFile_18_2_2022_Q3!$D$2</f>
        <v>AverageInQuarter</v>
      </c>
      <c r="K304" s="241" t="str">
        <f>Nasdaq_DataFile_18_2_2022_Q3!F2</f>
        <v>See comments</v>
      </c>
      <c r="L304" s="208" t="s">
        <v>480</v>
      </c>
      <c r="M304" s="154" t="s">
        <v>499</v>
      </c>
      <c r="N304" s="154" t="s">
        <v>522</v>
      </c>
      <c r="O304" s="203" t="s">
        <v>480</v>
      </c>
      <c r="P304" s="164" t="str">
        <f>Nasdaq_DataFile_18_2_2022_Q3!$D$4</f>
        <v>AverageInQuarter</v>
      </c>
      <c r="Q304" s="151">
        <f>Nasdaq_DataFile_18_2_2022_Q3!F4</f>
        <v>0.70048433433915513</v>
      </c>
      <c r="R304" s="208" t="s">
        <v>480</v>
      </c>
      <c r="S304" s="154" t="s">
        <v>543</v>
      </c>
      <c r="T304" s="154" t="s">
        <v>522</v>
      </c>
      <c r="U304" s="203" t="s">
        <v>480</v>
      </c>
      <c r="V304" s="164" t="str">
        <f>Nasdaq_DataFile_18_2_2022_Q3!$D$6</f>
        <v>AverageInQuarter</v>
      </c>
      <c r="W304" s="149">
        <f>Nasdaq_DataFile_18_2_2022_Q3!F6</f>
        <v>0</v>
      </c>
      <c r="X304" s="208" t="s">
        <v>480</v>
      </c>
      <c r="Y304" s="210"/>
      <c r="Z304" s="210"/>
      <c r="AA304" s="209" t="s">
        <v>480</v>
      </c>
      <c r="AB304" s="213"/>
      <c r="AC304" s="212"/>
      <c r="AD304" s="208" t="s">
        <v>480</v>
      </c>
      <c r="AE304" s="210"/>
      <c r="AF304" s="210"/>
      <c r="AG304" s="203" t="s">
        <v>480</v>
      </c>
      <c r="AH304" s="228"/>
      <c r="AI304" s="212"/>
      <c r="AJ304" s="208" t="s">
        <v>480</v>
      </c>
      <c r="AK304" s="210"/>
      <c r="AL304" s="210"/>
      <c r="AM304" s="209" t="s">
        <v>480</v>
      </c>
      <c r="AN304" s="228"/>
      <c r="AO304" s="212"/>
      <c r="AP304" s="208" t="s">
        <v>480</v>
      </c>
    </row>
    <row r="305" spans="1:42" ht="81.599999999999994" customHeight="1" thickBot="1">
      <c r="A305" s="249">
        <f t="shared" si="4"/>
        <v>44834</v>
      </c>
      <c r="B305" s="161" t="s">
        <v>137</v>
      </c>
      <c r="C305" s="162" t="s">
        <v>220</v>
      </c>
      <c r="D305" s="162" t="s">
        <v>409</v>
      </c>
      <c r="E305" s="163" t="s">
        <v>750</v>
      </c>
      <c r="F305" s="154" t="s">
        <v>497</v>
      </c>
      <c r="G305" s="154" t="s">
        <v>542</v>
      </c>
      <c r="H305" s="154" t="s">
        <v>522</v>
      </c>
      <c r="I305" s="203" t="s">
        <v>480</v>
      </c>
      <c r="J305" s="165" t="str">
        <f>Nasdaq_DataFile_18_2_2022_Q3!$D$3</f>
        <v>PeakInQuarter</v>
      </c>
      <c r="K305" s="241" t="str">
        <f>Nasdaq_DataFile_18_2_2022_Q3!F3</f>
        <v>See comments</v>
      </c>
      <c r="L305" s="208" t="s">
        <v>480</v>
      </c>
      <c r="M305" s="154" t="s">
        <v>499</v>
      </c>
      <c r="N305" s="154" t="s">
        <v>522</v>
      </c>
      <c r="O305" s="203" t="s">
        <v>480</v>
      </c>
      <c r="P305" s="164" t="str">
        <f>Nasdaq_DataFile_18_2_2022_Q3!$D$5</f>
        <v>PeakInQuarter</v>
      </c>
      <c r="Q305" s="151">
        <f>Nasdaq_DataFile_18_2_2022_Q3!F5</f>
        <v>0.70048433433915513</v>
      </c>
      <c r="R305" s="208" t="s">
        <v>480</v>
      </c>
      <c r="S305" s="154" t="s">
        <v>543</v>
      </c>
      <c r="T305" s="154" t="s">
        <v>522</v>
      </c>
      <c r="U305" s="203" t="s">
        <v>480</v>
      </c>
      <c r="V305" s="164" t="str">
        <f>Nasdaq_DataFile_18_2_2022_Q3!$D$7</f>
        <v>PeakInQuarter</v>
      </c>
      <c r="W305" s="149">
        <f>Nasdaq_DataFile_18_2_2022_Q3!F7</f>
        <v>0</v>
      </c>
      <c r="X305" s="208" t="s">
        <v>480</v>
      </c>
      <c r="Y305" s="210"/>
      <c r="Z305" s="210"/>
      <c r="AA305" s="209" t="s">
        <v>480</v>
      </c>
      <c r="AB305" s="213"/>
      <c r="AC305" s="212"/>
      <c r="AD305" s="208" t="s">
        <v>480</v>
      </c>
      <c r="AE305" s="210"/>
      <c r="AF305" s="210"/>
      <c r="AG305" s="203" t="s">
        <v>480</v>
      </c>
      <c r="AH305" s="228"/>
      <c r="AI305" s="212"/>
      <c r="AJ305" s="208" t="s">
        <v>480</v>
      </c>
      <c r="AK305" s="210"/>
      <c r="AL305" s="210"/>
      <c r="AM305" s="209" t="s">
        <v>480</v>
      </c>
      <c r="AN305" s="228"/>
      <c r="AO305" s="212"/>
      <c r="AP305" s="208" t="s">
        <v>480</v>
      </c>
    </row>
    <row r="306" spans="1:42" ht="81.599999999999994" customHeight="1">
      <c r="A306" s="250">
        <f t="shared" si="4"/>
        <v>44834</v>
      </c>
      <c r="B306" s="152" t="s">
        <v>138</v>
      </c>
      <c r="C306" s="178" t="s">
        <v>220</v>
      </c>
      <c r="D306" s="178" t="s">
        <v>410</v>
      </c>
      <c r="E306" s="179" t="s">
        <v>750</v>
      </c>
      <c r="F306" s="154" t="s">
        <v>497</v>
      </c>
      <c r="G306" s="154" t="s">
        <v>542</v>
      </c>
      <c r="H306" s="154" t="s">
        <v>522</v>
      </c>
      <c r="I306" s="203" t="s">
        <v>480</v>
      </c>
      <c r="J306" s="165" t="str">
        <f>Nasdaq_DataFile_18_2_2022_Q3!$D$2</f>
        <v>AverageInQuarter</v>
      </c>
      <c r="K306" s="241" t="str">
        <f>Nasdaq_DataFile_18_2_2022_Q3!G2</f>
        <v>See comments</v>
      </c>
      <c r="L306" s="208" t="s">
        <v>480</v>
      </c>
      <c r="M306" s="154" t="s">
        <v>499</v>
      </c>
      <c r="N306" s="154" t="s">
        <v>522</v>
      </c>
      <c r="O306" s="203" t="s">
        <v>480</v>
      </c>
      <c r="P306" s="164" t="str">
        <f>Nasdaq_DataFile_18_2_2022_Q3!$D$4</f>
        <v>AverageInQuarter</v>
      </c>
      <c r="Q306" s="151">
        <f>Nasdaq_DataFile_18_2_2022_Q3!G4</f>
        <v>0.80572684986787713</v>
      </c>
      <c r="R306" s="208" t="s">
        <v>480</v>
      </c>
      <c r="S306" s="154" t="s">
        <v>543</v>
      </c>
      <c r="T306" s="154" t="s">
        <v>522</v>
      </c>
      <c r="U306" s="203" t="s">
        <v>480</v>
      </c>
      <c r="V306" s="164" t="str">
        <f>Nasdaq_DataFile_18_2_2022_Q3!$D$6</f>
        <v>AverageInQuarter</v>
      </c>
      <c r="W306" s="149">
        <f>Nasdaq_DataFile_18_2_2022_Q3!G6</f>
        <v>0</v>
      </c>
      <c r="X306" s="208" t="s">
        <v>480</v>
      </c>
      <c r="Y306" s="210"/>
      <c r="Z306" s="210"/>
      <c r="AA306" s="209" t="s">
        <v>480</v>
      </c>
      <c r="AB306" s="213"/>
      <c r="AC306" s="212"/>
      <c r="AD306" s="208" t="s">
        <v>480</v>
      </c>
      <c r="AE306" s="210"/>
      <c r="AF306" s="210"/>
      <c r="AG306" s="203" t="s">
        <v>480</v>
      </c>
      <c r="AH306" s="228"/>
      <c r="AI306" s="212"/>
      <c r="AJ306" s="208" t="s">
        <v>480</v>
      </c>
      <c r="AK306" s="210"/>
      <c r="AL306" s="210"/>
      <c r="AM306" s="209" t="s">
        <v>480</v>
      </c>
      <c r="AN306" s="228"/>
      <c r="AO306" s="212"/>
      <c r="AP306" s="208" t="s">
        <v>480</v>
      </c>
    </row>
    <row r="307" spans="1:42" ht="81.599999999999994" customHeight="1" thickBot="1">
      <c r="A307" s="251">
        <f t="shared" si="4"/>
        <v>44834</v>
      </c>
      <c r="B307" s="167" t="s">
        <v>138</v>
      </c>
      <c r="C307" s="180" t="s">
        <v>220</v>
      </c>
      <c r="D307" s="180" t="s">
        <v>410</v>
      </c>
      <c r="E307" s="181" t="s">
        <v>750</v>
      </c>
      <c r="F307" s="154" t="s">
        <v>497</v>
      </c>
      <c r="G307" s="154" t="s">
        <v>542</v>
      </c>
      <c r="H307" s="154" t="s">
        <v>522</v>
      </c>
      <c r="I307" s="203" t="s">
        <v>480</v>
      </c>
      <c r="J307" s="165" t="str">
        <f>Nasdaq_DataFile_18_2_2022_Q3!$D$3</f>
        <v>PeakInQuarter</v>
      </c>
      <c r="K307" s="241" t="str">
        <f>Nasdaq_DataFile_18_2_2022_Q3!G3</f>
        <v>See comments</v>
      </c>
      <c r="L307" s="208" t="s">
        <v>480</v>
      </c>
      <c r="M307" s="154" t="s">
        <v>499</v>
      </c>
      <c r="N307" s="154" t="s">
        <v>522</v>
      </c>
      <c r="O307" s="203" t="s">
        <v>480</v>
      </c>
      <c r="P307" s="164" t="str">
        <f>Nasdaq_DataFile_18_2_2022_Q3!$D$5</f>
        <v>PeakInQuarter</v>
      </c>
      <c r="Q307" s="151">
        <f>Nasdaq_DataFile_18_2_2022_Q3!G5</f>
        <v>0.80572684986787713</v>
      </c>
      <c r="R307" s="208" t="s">
        <v>480</v>
      </c>
      <c r="S307" s="154" t="s">
        <v>543</v>
      </c>
      <c r="T307" s="154" t="s">
        <v>522</v>
      </c>
      <c r="U307" s="203" t="s">
        <v>480</v>
      </c>
      <c r="V307" s="164" t="str">
        <f>Nasdaq_DataFile_18_2_2022_Q3!$D$7</f>
        <v>PeakInQuarter</v>
      </c>
      <c r="W307" s="149">
        <f>Nasdaq_DataFile_18_2_2022_Q3!G7</f>
        <v>0</v>
      </c>
      <c r="X307" s="208" t="s">
        <v>480</v>
      </c>
      <c r="Y307" s="210"/>
      <c r="Z307" s="210"/>
      <c r="AA307" s="209" t="s">
        <v>480</v>
      </c>
      <c r="AB307" s="213"/>
      <c r="AC307" s="212"/>
      <c r="AD307" s="208" t="s">
        <v>480</v>
      </c>
      <c r="AE307" s="210"/>
      <c r="AF307" s="210"/>
      <c r="AG307" s="203" t="s">
        <v>480</v>
      </c>
      <c r="AH307" s="228"/>
      <c r="AI307" s="212"/>
      <c r="AJ307" s="208" t="s">
        <v>480</v>
      </c>
      <c r="AK307" s="210"/>
      <c r="AL307" s="210"/>
      <c r="AM307" s="209" t="s">
        <v>480</v>
      </c>
      <c r="AN307" s="228"/>
      <c r="AO307" s="212"/>
      <c r="AP307" s="208" t="s">
        <v>480</v>
      </c>
    </row>
    <row r="308" spans="1:42" ht="96.75" customHeight="1">
      <c r="A308" s="248">
        <f t="shared" si="4"/>
        <v>44834</v>
      </c>
      <c r="B308" s="155" t="s">
        <v>184</v>
      </c>
      <c r="C308" s="156" t="s">
        <v>221</v>
      </c>
      <c r="D308" s="156" t="s">
        <v>411</v>
      </c>
      <c r="E308" s="157" t="s">
        <v>750</v>
      </c>
      <c r="F308" s="154" t="s">
        <v>497</v>
      </c>
      <c r="G308" s="154" t="s">
        <v>542</v>
      </c>
      <c r="H308" s="154" t="s">
        <v>522</v>
      </c>
      <c r="I308" s="203" t="s">
        <v>480</v>
      </c>
      <c r="J308" s="165" t="str">
        <f>Nasdaq_DataFile_18_2_2022_Q3!$D$2</f>
        <v>AverageInQuarter</v>
      </c>
      <c r="K308" s="241">
        <f>Nasdaq_DataFile_18_2_2022_Q3!H2</f>
        <v>0</v>
      </c>
      <c r="L308" s="208" t="s">
        <v>480</v>
      </c>
      <c r="M308" s="154" t="s">
        <v>499</v>
      </c>
      <c r="N308" s="154" t="s">
        <v>522</v>
      </c>
      <c r="O308" s="203" t="s">
        <v>480</v>
      </c>
      <c r="P308" s="164" t="str">
        <f>Nasdaq_DataFile_18_2_2022_Q3!$D$4</f>
        <v>AverageInQuarter</v>
      </c>
      <c r="Q308" s="149">
        <f>Nasdaq_DataFile_18_2_2022_Q3!H4</f>
        <v>0</v>
      </c>
      <c r="R308" s="208" t="s">
        <v>480</v>
      </c>
      <c r="S308" s="154" t="s">
        <v>543</v>
      </c>
      <c r="T308" s="154" t="s">
        <v>522</v>
      </c>
      <c r="U308" s="203" t="s">
        <v>480</v>
      </c>
      <c r="V308" s="164" t="str">
        <f>Nasdaq_DataFile_18_2_2022_Q3!$D$6</f>
        <v>AverageInQuarter</v>
      </c>
      <c r="W308" s="151">
        <f>Nasdaq_DataFile_18_2_2022_Q3!H6</f>
        <v>0.97609100000000004</v>
      </c>
      <c r="X308" s="208" t="s">
        <v>480</v>
      </c>
      <c r="Y308" s="210"/>
      <c r="Z308" s="210"/>
      <c r="AA308" s="209" t="s">
        <v>480</v>
      </c>
      <c r="AB308" s="213"/>
      <c r="AC308" s="212"/>
      <c r="AD308" s="208" t="s">
        <v>480</v>
      </c>
      <c r="AE308" s="210"/>
      <c r="AF308" s="210"/>
      <c r="AG308" s="203" t="s">
        <v>480</v>
      </c>
      <c r="AH308" s="228"/>
      <c r="AI308" s="212"/>
      <c r="AJ308" s="208" t="s">
        <v>480</v>
      </c>
      <c r="AK308" s="210"/>
      <c r="AL308" s="210"/>
      <c r="AM308" s="209" t="s">
        <v>480</v>
      </c>
      <c r="AN308" s="228"/>
      <c r="AO308" s="212"/>
      <c r="AP308" s="208" t="s">
        <v>480</v>
      </c>
    </row>
    <row r="309" spans="1:42" ht="107.25" customHeight="1" thickBot="1">
      <c r="A309" s="249">
        <f t="shared" si="4"/>
        <v>44834</v>
      </c>
      <c r="B309" s="161" t="s">
        <v>184</v>
      </c>
      <c r="C309" s="162" t="s">
        <v>221</v>
      </c>
      <c r="D309" s="162" t="s">
        <v>411</v>
      </c>
      <c r="E309" s="163" t="s">
        <v>750</v>
      </c>
      <c r="F309" s="154" t="s">
        <v>497</v>
      </c>
      <c r="G309" s="154" t="s">
        <v>542</v>
      </c>
      <c r="H309" s="154" t="s">
        <v>522</v>
      </c>
      <c r="I309" s="203" t="s">
        <v>480</v>
      </c>
      <c r="J309" s="165" t="str">
        <f>Nasdaq_DataFile_18_2_2022_Q3!$D$3</f>
        <v>PeakInQuarter</v>
      </c>
      <c r="K309" s="241">
        <f>Nasdaq_DataFile_18_2_2022_Q3!H3</f>
        <v>0</v>
      </c>
      <c r="L309" s="208" t="s">
        <v>480</v>
      </c>
      <c r="M309" s="154" t="s">
        <v>499</v>
      </c>
      <c r="N309" s="154" t="s">
        <v>522</v>
      </c>
      <c r="O309" s="203" t="s">
        <v>480</v>
      </c>
      <c r="P309" s="164" t="str">
        <f>Nasdaq_DataFile_18_2_2022_Q3!$D$5</f>
        <v>PeakInQuarter</v>
      </c>
      <c r="Q309" s="149">
        <f>Nasdaq_DataFile_18_2_2022_Q3!H5</f>
        <v>0</v>
      </c>
      <c r="R309" s="208" t="s">
        <v>480</v>
      </c>
      <c r="S309" s="154" t="s">
        <v>543</v>
      </c>
      <c r="T309" s="154" t="s">
        <v>522</v>
      </c>
      <c r="U309" s="203" t="s">
        <v>480</v>
      </c>
      <c r="V309" s="164" t="str">
        <f>Nasdaq_DataFile_18_2_2022_Q3!$D$7</f>
        <v>PeakInQuarter</v>
      </c>
      <c r="W309" s="151">
        <f>Nasdaq_DataFile_18_2_2022_Q3!H7</f>
        <v>0.98234699999999997</v>
      </c>
      <c r="X309" s="208" t="s">
        <v>480</v>
      </c>
      <c r="Y309" s="210"/>
      <c r="Z309" s="210"/>
      <c r="AA309" s="209" t="s">
        <v>480</v>
      </c>
      <c r="AB309" s="213"/>
      <c r="AC309" s="212"/>
      <c r="AD309" s="208" t="s">
        <v>480</v>
      </c>
      <c r="AE309" s="210"/>
      <c r="AF309" s="210"/>
      <c r="AG309" s="203" t="s">
        <v>480</v>
      </c>
      <c r="AH309" s="228"/>
      <c r="AI309" s="212"/>
      <c r="AJ309" s="208" t="s">
        <v>480</v>
      </c>
      <c r="AK309" s="210"/>
      <c r="AL309" s="210"/>
      <c r="AM309" s="209" t="s">
        <v>480</v>
      </c>
      <c r="AN309" s="228"/>
      <c r="AO309" s="212"/>
      <c r="AP309" s="208" t="s">
        <v>480</v>
      </c>
    </row>
    <row r="310" spans="1:42" ht="100.5" customHeight="1">
      <c r="A310" s="250">
        <f t="shared" si="4"/>
        <v>44834</v>
      </c>
      <c r="B310" s="152" t="s">
        <v>185</v>
      </c>
      <c r="C310" s="178" t="s">
        <v>221</v>
      </c>
      <c r="D310" s="178" t="s">
        <v>412</v>
      </c>
      <c r="E310" s="179" t="s">
        <v>750</v>
      </c>
      <c r="F310" s="154" t="s">
        <v>497</v>
      </c>
      <c r="G310" s="154" t="s">
        <v>542</v>
      </c>
      <c r="H310" s="154" t="s">
        <v>522</v>
      </c>
      <c r="I310" s="203" t="s">
        <v>480</v>
      </c>
      <c r="J310" s="165" t="str">
        <f>Nasdaq_DataFile_18_2_2022_Q3!$D$2</f>
        <v>AverageInQuarter</v>
      </c>
      <c r="K310" s="151">
        <f>Nasdaq_DataFile_18_2_2022_Q3!I2</f>
        <v>0.694801</v>
      </c>
      <c r="L310" s="208" t="s">
        <v>480</v>
      </c>
      <c r="M310" s="154" t="s">
        <v>499</v>
      </c>
      <c r="N310" s="154" t="s">
        <v>522</v>
      </c>
      <c r="O310" s="203" t="s">
        <v>480</v>
      </c>
      <c r="P310" s="164" t="str">
        <f>Nasdaq_DataFile_18_2_2022_Q3!$D$4</f>
        <v>AverageInQuarter</v>
      </c>
      <c r="Q310" s="151">
        <f>Nasdaq_DataFile_18_2_2022_Q3!I4</f>
        <v>0.69825300000000001</v>
      </c>
      <c r="R310" s="208" t="s">
        <v>480</v>
      </c>
      <c r="S310" s="154" t="s">
        <v>543</v>
      </c>
      <c r="T310" s="154" t="s">
        <v>522</v>
      </c>
      <c r="U310" s="203" t="s">
        <v>480</v>
      </c>
      <c r="V310" s="164" t="str">
        <f>Nasdaq_DataFile_18_2_2022_Q3!$D$6</f>
        <v>AverageInQuarter</v>
      </c>
      <c r="W310" s="149">
        <f>Nasdaq_DataFile_18_2_2022_Q3!I6</f>
        <v>0</v>
      </c>
      <c r="X310" s="208" t="s">
        <v>480</v>
      </c>
      <c r="Y310" s="210"/>
      <c r="Z310" s="210"/>
      <c r="AA310" s="209" t="s">
        <v>480</v>
      </c>
      <c r="AB310" s="213"/>
      <c r="AC310" s="212"/>
      <c r="AD310" s="208" t="s">
        <v>480</v>
      </c>
      <c r="AE310" s="210"/>
      <c r="AF310" s="210"/>
      <c r="AG310" s="203" t="s">
        <v>480</v>
      </c>
      <c r="AH310" s="228"/>
      <c r="AI310" s="212"/>
      <c r="AJ310" s="208" t="s">
        <v>480</v>
      </c>
      <c r="AK310" s="210"/>
      <c r="AL310" s="210"/>
      <c r="AM310" s="209" t="s">
        <v>480</v>
      </c>
      <c r="AN310" s="228"/>
      <c r="AO310" s="212"/>
      <c r="AP310" s="208" t="s">
        <v>480</v>
      </c>
    </row>
    <row r="311" spans="1:42" ht="99.75" customHeight="1" thickBot="1">
      <c r="A311" s="251">
        <f t="shared" si="4"/>
        <v>44834</v>
      </c>
      <c r="B311" s="167" t="s">
        <v>185</v>
      </c>
      <c r="C311" s="180" t="s">
        <v>221</v>
      </c>
      <c r="D311" s="180" t="s">
        <v>412</v>
      </c>
      <c r="E311" s="181" t="s">
        <v>750</v>
      </c>
      <c r="F311" s="154" t="s">
        <v>497</v>
      </c>
      <c r="G311" s="154" t="s">
        <v>542</v>
      </c>
      <c r="H311" s="154" t="s">
        <v>522</v>
      </c>
      <c r="I311" s="203" t="s">
        <v>480</v>
      </c>
      <c r="J311" s="165" t="str">
        <f>Nasdaq_DataFile_18_2_2022_Q3!$D$3</f>
        <v>PeakInQuarter</v>
      </c>
      <c r="K311" s="151">
        <f>Nasdaq_DataFile_18_2_2022_Q3!I3</f>
        <v>0.750004</v>
      </c>
      <c r="L311" s="208" t="s">
        <v>480</v>
      </c>
      <c r="M311" s="154" t="s">
        <v>499</v>
      </c>
      <c r="N311" s="154" t="s">
        <v>522</v>
      </c>
      <c r="O311" s="203" t="s">
        <v>480</v>
      </c>
      <c r="P311" s="164" t="str">
        <f>Nasdaq_DataFile_18_2_2022_Q3!$D$5</f>
        <v>PeakInQuarter</v>
      </c>
      <c r="Q311" s="151">
        <f>Nasdaq_DataFile_18_2_2022_Q3!I5</f>
        <v>0.71923400000000004</v>
      </c>
      <c r="R311" s="208" t="s">
        <v>480</v>
      </c>
      <c r="S311" s="154" t="s">
        <v>543</v>
      </c>
      <c r="T311" s="154" t="s">
        <v>522</v>
      </c>
      <c r="U311" s="203" t="s">
        <v>480</v>
      </c>
      <c r="V311" s="164" t="str">
        <f>Nasdaq_DataFile_18_2_2022_Q3!$D$7</f>
        <v>PeakInQuarter</v>
      </c>
      <c r="W311" s="149">
        <f>Nasdaq_DataFile_18_2_2022_Q3!I7</f>
        <v>0</v>
      </c>
      <c r="X311" s="208" t="s">
        <v>480</v>
      </c>
      <c r="Y311" s="210"/>
      <c r="Z311" s="210"/>
      <c r="AA311" s="209" t="s">
        <v>480</v>
      </c>
      <c r="AB311" s="213"/>
      <c r="AC311" s="212"/>
      <c r="AD311" s="208" t="s">
        <v>480</v>
      </c>
      <c r="AE311" s="210"/>
      <c r="AF311" s="210"/>
      <c r="AG311" s="203" t="s">
        <v>480</v>
      </c>
      <c r="AH311" s="228"/>
      <c r="AI311" s="212"/>
      <c r="AJ311" s="208" t="s">
        <v>480</v>
      </c>
      <c r="AK311" s="210"/>
      <c r="AL311" s="210"/>
      <c r="AM311" s="209" t="s">
        <v>480</v>
      </c>
      <c r="AN311" s="228"/>
      <c r="AO311" s="212"/>
      <c r="AP311" s="208" t="s">
        <v>480</v>
      </c>
    </row>
    <row r="312" spans="1:42" ht="81.599999999999994" customHeight="1">
      <c r="A312" s="248">
        <f t="shared" si="4"/>
        <v>44834</v>
      </c>
      <c r="B312" s="155" t="s">
        <v>186</v>
      </c>
      <c r="C312" s="156" t="s">
        <v>221</v>
      </c>
      <c r="D312" s="156" t="s">
        <v>413</v>
      </c>
      <c r="E312" s="157" t="s">
        <v>750</v>
      </c>
      <c r="F312" s="154" t="s">
        <v>497</v>
      </c>
      <c r="G312" s="154" t="s">
        <v>542</v>
      </c>
      <c r="H312" s="154" t="s">
        <v>522</v>
      </c>
      <c r="I312" s="203" t="s">
        <v>480</v>
      </c>
      <c r="J312" s="165" t="str">
        <f>Nasdaq_DataFile_18_2_2022_Q3!$D$2</f>
        <v>AverageInQuarter</v>
      </c>
      <c r="K312" s="151">
        <f>Nasdaq_DataFile_18_2_2022_Q3!J2</f>
        <v>0.87327200000000005</v>
      </c>
      <c r="L312" s="208" t="s">
        <v>480</v>
      </c>
      <c r="M312" s="154" t="s">
        <v>499</v>
      </c>
      <c r="N312" s="154" t="s">
        <v>522</v>
      </c>
      <c r="O312" s="203" t="s">
        <v>480</v>
      </c>
      <c r="P312" s="164" t="str">
        <f>Nasdaq_DataFile_18_2_2022_Q3!$D$4</f>
        <v>AverageInQuarter</v>
      </c>
      <c r="Q312" s="151">
        <f>Nasdaq_DataFile_18_2_2022_Q3!J4</f>
        <v>0.82607600000000003</v>
      </c>
      <c r="R312" s="208" t="s">
        <v>480</v>
      </c>
      <c r="S312" s="154" t="s">
        <v>543</v>
      </c>
      <c r="T312" s="154" t="s">
        <v>522</v>
      </c>
      <c r="U312" s="203" t="s">
        <v>480</v>
      </c>
      <c r="V312" s="164" t="str">
        <f>Nasdaq_DataFile_18_2_2022_Q3!$D$6</f>
        <v>AverageInQuarter</v>
      </c>
      <c r="W312" s="151">
        <f>Nasdaq_DataFile_18_2_2022_Q3!J6</f>
        <v>1</v>
      </c>
      <c r="X312" s="208" t="s">
        <v>480</v>
      </c>
      <c r="Y312" s="210"/>
      <c r="Z312" s="210"/>
      <c r="AA312" s="209" t="s">
        <v>480</v>
      </c>
      <c r="AB312" s="213"/>
      <c r="AC312" s="212"/>
      <c r="AD312" s="208" t="s">
        <v>480</v>
      </c>
      <c r="AE312" s="210"/>
      <c r="AF312" s="210"/>
      <c r="AG312" s="203" t="s">
        <v>480</v>
      </c>
      <c r="AH312" s="228"/>
      <c r="AI312" s="212"/>
      <c r="AJ312" s="208" t="s">
        <v>480</v>
      </c>
      <c r="AK312" s="210"/>
      <c r="AL312" s="210"/>
      <c r="AM312" s="209" t="s">
        <v>480</v>
      </c>
      <c r="AN312" s="228"/>
      <c r="AO312" s="212"/>
      <c r="AP312" s="208" t="s">
        <v>480</v>
      </c>
    </row>
    <row r="313" spans="1:42" ht="81.599999999999994" customHeight="1" thickBot="1">
      <c r="A313" s="249">
        <f t="shared" si="4"/>
        <v>44834</v>
      </c>
      <c r="B313" s="161" t="s">
        <v>186</v>
      </c>
      <c r="C313" s="162" t="s">
        <v>221</v>
      </c>
      <c r="D313" s="162" t="s">
        <v>413</v>
      </c>
      <c r="E313" s="163" t="s">
        <v>750</v>
      </c>
      <c r="F313" s="154" t="s">
        <v>497</v>
      </c>
      <c r="G313" s="154" t="s">
        <v>542</v>
      </c>
      <c r="H313" s="154" t="s">
        <v>522</v>
      </c>
      <c r="I313" s="203" t="s">
        <v>480</v>
      </c>
      <c r="J313" s="165" t="str">
        <f>Nasdaq_DataFile_18_2_2022_Q3!$D$3</f>
        <v>PeakInQuarter</v>
      </c>
      <c r="K313" s="151">
        <f>Nasdaq_DataFile_18_2_2022_Q3!J3</f>
        <v>0.89414300000000002</v>
      </c>
      <c r="L313" s="208" t="s">
        <v>480</v>
      </c>
      <c r="M313" s="154" t="s">
        <v>499</v>
      </c>
      <c r="N313" s="154" t="s">
        <v>522</v>
      </c>
      <c r="O313" s="203" t="s">
        <v>480</v>
      </c>
      <c r="P313" s="164" t="str">
        <f>Nasdaq_DataFile_18_2_2022_Q3!$D$5</f>
        <v>PeakInQuarter</v>
      </c>
      <c r="Q313" s="151">
        <f>Nasdaq_DataFile_18_2_2022_Q3!J5</f>
        <v>0.84031800000000001</v>
      </c>
      <c r="R313" s="208" t="s">
        <v>480</v>
      </c>
      <c r="S313" s="154" t="s">
        <v>543</v>
      </c>
      <c r="T313" s="154" t="s">
        <v>522</v>
      </c>
      <c r="U313" s="203" t="s">
        <v>480</v>
      </c>
      <c r="V313" s="164" t="str">
        <f>Nasdaq_DataFile_18_2_2022_Q3!$D$7</f>
        <v>PeakInQuarter</v>
      </c>
      <c r="W313" s="151">
        <f>Nasdaq_DataFile_18_2_2022_Q3!J7</f>
        <v>1</v>
      </c>
      <c r="X313" s="208" t="s">
        <v>480</v>
      </c>
      <c r="Y313" s="210"/>
      <c r="Z313" s="210"/>
      <c r="AA313" s="209" t="s">
        <v>480</v>
      </c>
      <c r="AB313" s="213"/>
      <c r="AC313" s="212"/>
      <c r="AD313" s="208" t="s">
        <v>480</v>
      </c>
      <c r="AE313" s="210"/>
      <c r="AF313" s="210"/>
      <c r="AG313" s="203" t="s">
        <v>480</v>
      </c>
      <c r="AH313" s="228"/>
      <c r="AI313" s="212"/>
      <c r="AJ313" s="208" t="s">
        <v>480</v>
      </c>
      <c r="AK313" s="210"/>
      <c r="AL313" s="210"/>
      <c r="AM313" s="209" t="s">
        <v>480</v>
      </c>
      <c r="AN313" s="228"/>
      <c r="AO313" s="212"/>
      <c r="AP313" s="208" t="s">
        <v>480</v>
      </c>
    </row>
    <row r="314" spans="1:42" ht="81.599999999999994" customHeight="1" thickBot="1">
      <c r="A314" s="246">
        <f t="shared" si="4"/>
        <v>44834</v>
      </c>
      <c r="B314" s="172" t="s">
        <v>189</v>
      </c>
      <c r="C314" s="173" t="s">
        <v>222</v>
      </c>
      <c r="D314" s="173" t="s">
        <v>267</v>
      </c>
      <c r="E314" s="174" t="s">
        <v>750</v>
      </c>
      <c r="F314" s="154" t="str">
        <f>AggregatedDataFile!$B$2</f>
        <v>Clearing Service</v>
      </c>
      <c r="G314" s="154" t="str">
        <f>AggregatedDataFile!$C$2</f>
        <v>Financial Markets</v>
      </c>
      <c r="H314" s="154" t="str">
        <f>AggregatedDataFile!$D$2</f>
        <v>SEK</v>
      </c>
      <c r="I314" s="203" t="s">
        <v>480</v>
      </c>
      <c r="J314" s="165"/>
      <c r="K314" s="169">
        <f>AggregatedDataFile!DM2</f>
        <v>0</v>
      </c>
      <c r="L314" s="208" t="s">
        <v>480</v>
      </c>
      <c r="M314" s="154" t="str">
        <f>AggregatedDataFile!$C$3</f>
        <v>Commodities</v>
      </c>
      <c r="N314" s="154" t="str">
        <f>AggregatedDataFile!$D$3</f>
        <v>EUR</v>
      </c>
      <c r="O314" s="203" t="s">
        <v>480</v>
      </c>
      <c r="P314" s="164"/>
      <c r="Q314" s="149">
        <f>AggregatedDataFile!DM3</f>
        <v>0</v>
      </c>
      <c r="R314" s="208" t="s">
        <v>480</v>
      </c>
      <c r="S314" s="154" t="str">
        <f>AggregatedDataFile!$C$4</f>
        <v>Seafood</v>
      </c>
      <c r="T314" s="154" t="str">
        <f>AggregatedDataFile!$D$4</f>
        <v>NOK</v>
      </c>
      <c r="U314" s="203" t="s">
        <v>480</v>
      </c>
      <c r="V314" s="164"/>
      <c r="W314" s="151">
        <f>AggregatedDataFile!DM4</f>
        <v>0.95069999999999988</v>
      </c>
      <c r="X314" s="208" t="s">
        <v>480</v>
      </c>
      <c r="Y314" s="210"/>
      <c r="Z314" s="210"/>
      <c r="AA314" s="209" t="s">
        <v>480</v>
      </c>
      <c r="AB314" s="213"/>
      <c r="AC314" s="212"/>
      <c r="AD314" s="208" t="s">
        <v>480</v>
      </c>
      <c r="AE314" s="210"/>
      <c r="AF314" s="210"/>
      <c r="AG314" s="203" t="s">
        <v>480</v>
      </c>
      <c r="AH314" s="228"/>
      <c r="AI314" s="212"/>
      <c r="AJ314" s="208" t="s">
        <v>480</v>
      </c>
      <c r="AK314" s="210"/>
      <c r="AL314" s="210"/>
      <c r="AM314" s="209" t="s">
        <v>480</v>
      </c>
      <c r="AN314" s="228"/>
      <c r="AO314" s="212"/>
      <c r="AP314" s="208" t="s">
        <v>480</v>
      </c>
    </row>
    <row r="315" spans="1:42" ht="81.599999999999994" customHeight="1" thickBot="1">
      <c r="A315" s="247">
        <f t="shared" si="4"/>
        <v>44834</v>
      </c>
      <c r="B315" s="175" t="s">
        <v>190</v>
      </c>
      <c r="C315" s="176" t="s">
        <v>222</v>
      </c>
      <c r="D315" s="176" t="s">
        <v>252</v>
      </c>
      <c r="E315" s="177" t="s">
        <v>750</v>
      </c>
      <c r="F315" s="154" t="str">
        <f>AggregatedDataFile!$B$2</f>
        <v>Clearing Service</v>
      </c>
      <c r="G315" s="154" t="str">
        <f>AggregatedDataFile!$C$2</f>
        <v>Financial Markets</v>
      </c>
      <c r="H315" s="154" t="str">
        <f>AggregatedDataFile!$D$2</f>
        <v>SEK</v>
      </c>
      <c r="I315" s="203" t="s">
        <v>480</v>
      </c>
      <c r="J315" s="165"/>
      <c r="K315" s="241">
        <f>AggregatedDataFile!DN2</f>
        <v>0.64879999999999993</v>
      </c>
      <c r="L315" s="208" t="s">
        <v>480</v>
      </c>
      <c r="M315" s="154" t="str">
        <f>AggregatedDataFile!$C$3</f>
        <v>Commodities</v>
      </c>
      <c r="N315" s="154" t="str">
        <f>AggregatedDataFile!$D$3</f>
        <v>EUR</v>
      </c>
      <c r="O315" s="203" t="s">
        <v>480</v>
      </c>
      <c r="P315" s="164"/>
      <c r="Q315" s="151">
        <f>AggregatedDataFile!DN3</f>
        <v>0.64749999999999996</v>
      </c>
      <c r="R315" s="208" t="s">
        <v>480</v>
      </c>
      <c r="S315" s="154" t="str">
        <f>AggregatedDataFile!$C$4</f>
        <v>Seafood</v>
      </c>
      <c r="T315" s="154" t="str">
        <f>AggregatedDataFile!$D$4</f>
        <v>NOK</v>
      </c>
      <c r="U315" s="203" t="s">
        <v>480</v>
      </c>
      <c r="V315" s="164"/>
      <c r="W315" s="149">
        <f>AggregatedDataFile!DN4</f>
        <v>0</v>
      </c>
      <c r="X315" s="208" t="s">
        <v>480</v>
      </c>
      <c r="Y315" s="210"/>
      <c r="Z315" s="210"/>
      <c r="AA315" s="209" t="s">
        <v>480</v>
      </c>
      <c r="AB315" s="213"/>
      <c r="AC315" s="212"/>
      <c r="AD315" s="208" t="s">
        <v>480</v>
      </c>
      <c r="AE315" s="210"/>
      <c r="AF315" s="210"/>
      <c r="AG315" s="203" t="s">
        <v>480</v>
      </c>
      <c r="AH315" s="228"/>
      <c r="AI315" s="212"/>
      <c r="AJ315" s="208" t="s">
        <v>480</v>
      </c>
      <c r="AK315" s="210"/>
      <c r="AL315" s="210"/>
      <c r="AM315" s="209" t="s">
        <v>480</v>
      </c>
      <c r="AN315" s="228"/>
      <c r="AO315" s="212"/>
      <c r="AP315" s="208" t="s">
        <v>480</v>
      </c>
    </row>
    <row r="316" spans="1:42" ht="81.599999999999994" customHeight="1" thickBot="1">
      <c r="A316" s="246">
        <f t="shared" si="4"/>
        <v>44834</v>
      </c>
      <c r="B316" s="172" t="s">
        <v>191</v>
      </c>
      <c r="C316" s="173" t="s">
        <v>222</v>
      </c>
      <c r="D316" s="173" t="s">
        <v>253</v>
      </c>
      <c r="E316" s="174" t="s">
        <v>750</v>
      </c>
      <c r="F316" s="154" t="str">
        <f>AggregatedDataFile!$B$2</f>
        <v>Clearing Service</v>
      </c>
      <c r="G316" s="154" t="str">
        <f>AggregatedDataFile!$C$2</f>
        <v>Financial Markets</v>
      </c>
      <c r="H316" s="154" t="str">
        <f>AggregatedDataFile!$D$2</f>
        <v>SEK</v>
      </c>
      <c r="I316" s="203" t="s">
        <v>480</v>
      </c>
      <c r="J316" s="165"/>
      <c r="K316" s="241">
        <f>AggregatedDataFile!DO2</f>
        <v>0.86230000000000007</v>
      </c>
      <c r="L316" s="208" t="s">
        <v>480</v>
      </c>
      <c r="M316" s="154" t="str">
        <f>AggregatedDataFile!$C$3</f>
        <v>Commodities</v>
      </c>
      <c r="N316" s="154" t="str">
        <f>AggregatedDataFile!$D$3</f>
        <v>EUR</v>
      </c>
      <c r="O316" s="203" t="s">
        <v>480</v>
      </c>
      <c r="P316" s="164"/>
      <c r="Q316" s="151">
        <f>AggregatedDataFile!DO3</f>
        <v>0.78249999999999997</v>
      </c>
      <c r="R316" s="208" t="s">
        <v>480</v>
      </c>
      <c r="S316" s="154" t="str">
        <f>AggregatedDataFile!$C$4</f>
        <v>Seafood</v>
      </c>
      <c r="T316" s="154" t="str">
        <f>AggregatedDataFile!$D$4</f>
        <v>NOK</v>
      </c>
      <c r="U316" s="203" t="s">
        <v>480</v>
      </c>
      <c r="V316" s="164"/>
      <c r="W316" s="171">
        <f>AggregatedDataFile!DO4</f>
        <v>0.99459999999999993</v>
      </c>
      <c r="X316" s="208" t="s">
        <v>480</v>
      </c>
      <c r="Y316" s="210"/>
      <c r="Z316" s="210"/>
      <c r="AA316" s="209" t="s">
        <v>480</v>
      </c>
      <c r="AB316" s="213"/>
      <c r="AC316" s="212"/>
      <c r="AD316" s="208" t="s">
        <v>480</v>
      </c>
      <c r="AE316" s="210"/>
      <c r="AF316" s="210"/>
      <c r="AG316" s="203" t="s">
        <v>480</v>
      </c>
      <c r="AH316" s="228"/>
      <c r="AI316" s="212"/>
      <c r="AJ316" s="208" t="s">
        <v>480</v>
      </c>
      <c r="AK316" s="210"/>
      <c r="AL316" s="210"/>
      <c r="AM316" s="209" t="s">
        <v>480</v>
      </c>
      <c r="AN316" s="228"/>
      <c r="AO316" s="212"/>
      <c r="AP316" s="208" t="s">
        <v>480</v>
      </c>
    </row>
    <row r="317" spans="1:42" ht="81.599999999999994" customHeight="1" thickBot="1">
      <c r="A317" s="247">
        <f t="shared" si="4"/>
        <v>44834</v>
      </c>
      <c r="B317" s="175" t="s">
        <v>187</v>
      </c>
      <c r="C317" s="176" t="s">
        <v>223</v>
      </c>
      <c r="D317" s="176" t="s">
        <v>139</v>
      </c>
      <c r="E317" s="177" t="s">
        <v>520</v>
      </c>
      <c r="F317" s="154" t="str">
        <f>AggregatedDataFile!$B$2</f>
        <v>Clearing Service</v>
      </c>
      <c r="G317" s="154" t="str">
        <f>AggregatedDataFile!$C$2</f>
        <v>Financial Markets</v>
      </c>
      <c r="H317" s="154" t="str">
        <f>AggregatedDataFile!$D$2</f>
        <v>SEK</v>
      </c>
      <c r="I317" s="203" t="s">
        <v>480</v>
      </c>
      <c r="J317" s="165"/>
      <c r="K317" s="149">
        <f>AggregatedDataFile!DP2</f>
        <v>1240</v>
      </c>
      <c r="L317" s="208" t="s">
        <v>480</v>
      </c>
      <c r="M317" s="154" t="str">
        <f>AggregatedDataFile!$C$3</f>
        <v>Commodities</v>
      </c>
      <c r="N317" s="154" t="str">
        <f>AggregatedDataFile!$D$3</f>
        <v>EUR</v>
      </c>
      <c r="O317" s="203" t="s">
        <v>480</v>
      </c>
      <c r="P317" s="164"/>
      <c r="Q317" s="149">
        <f>AggregatedDataFile!DP3</f>
        <v>104</v>
      </c>
      <c r="R317" s="208" t="s">
        <v>480</v>
      </c>
      <c r="S317" s="154" t="str">
        <f>AggregatedDataFile!$C$4</f>
        <v>Seafood</v>
      </c>
      <c r="T317" s="154" t="str">
        <f>AggregatedDataFile!$D$4</f>
        <v>NOK</v>
      </c>
      <c r="U317" s="203" t="s">
        <v>480</v>
      </c>
      <c r="V317" s="164"/>
      <c r="W317" s="149">
        <f>AggregatedDataFile!DP4</f>
        <v>7</v>
      </c>
      <c r="X317" s="208" t="s">
        <v>480</v>
      </c>
      <c r="Y317" s="210"/>
      <c r="Z317" s="210"/>
      <c r="AA317" s="209" t="s">
        <v>480</v>
      </c>
      <c r="AB317" s="213"/>
      <c r="AC317" s="212"/>
      <c r="AD317" s="208" t="s">
        <v>480</v>
      </c>
      <c r="AE317" s="210"/>
      <c r="AF317" s="210"/>
      <c r="AG317" s="203" t="s">
        <v>480</v>
      </c>
      <c r="AH317" s="228"/>
      <c r="AI317" s="212"/>
      <c r="AJ317" s="208" t="s">
        <v>480</v>
      </c>
      <c r="AK317" s="210"/>
      <c r="AL317" s="210"/>
      <c r="AM317" s="209" t="s">
        <v>480</v>
      </c>
      <c r="AN317" s="228"/>
      <c r="AO317" s="212"/>
      <c r="AP317" s="208" t="s">
        <v>480</v>
      </c>
    </row>
    <row r="318" spans="1:42" ht="81.599999999999994" customHeight="1" thickBot="1">
      <c r="A318" s="246">
        <f t="shared" si="4"/>
        <v>44834</v>
      </c>
      <c r="B318" s="172" t="s">
        <v>188</v>
      </c>
      <c r="C318" s="173" t="s">
        <v>223</v>
      </c>
      <c r="D318" s="173" t="s">
        <v>140</v>
      </c>
      <c r="E318" s="174" t="s">
        <v>520</v>
      </c>
      <c r="F318" s="154" t="str">
        <f>AggregatedDataFile!$B$2</f>
        <v>Clearing Service</v>
      </c>
      <c r="G318" s="154" t="str">
        <f>AggregatedDataFile!$C$2</f>
        <v>Financial Markets</v>
      </c>
      <c r="H318" s="154" t="str">
        <f>AggregatedDataFile!$D$2</f>
        <v>SEK</v>
      </c>
      <c r="I318" s="203" t="s">
        <v>480</v>
      </c>
      <c r="J318" s="165"/>
      <c r="K318" s="149">
        <f>AggregatedDataFile!DQ2</f>
        <v>36</v>
      </c>
      <c r="L318" s="208" t="s">
        <v>480</v>
      </c>
      <c r="M318" s="154" t="str">
        <f>AggregatedDataFile!$C$3</f>
        <v>Commodities</v>
      </c>
      <c r="N318" s="154" t="str">
        <f>AggregatedDataFile!$D$3</f>
        <v>EUR</v>
      </c>
      <c r="O318" s="203" t="s">
        <v>480</v>
      </c>
      <c r="P318" s="164"/>
      <c r="Q318" s="149">
        <f>AggregatedDataFile!DQ3</f>
        <v>88</v>
      </c>
      <c r="R318" s="208" t="s">
        <v>480</v>
      </c>
      <c r="S318" s="154" t="str">
        <f>AggregatedDataFile!$C$4</f>
        <v>Seafood</v>
      </c>
      <c r="T318" s="154" t="str">
        <f>AggregatedDataFile!$D$4</f>
        <v>NOK</v>
      </c>
      <c r="U318" s="203" t="s">
        <v>480</v>
      </c>
      <c r="V318" s="164"/>
      <c r="W318" s="149">
        <f>AggregatedDataFile!DQ4</f>
        <v>7</v>
      </c>
      <c r="X318" s="208" t="s">
        <v>480</v>
      </c>
      <c r="Y318" s="210"/>
      <c r="Z318" s="210"/>
      <c r="AA318" s="209" t="s">
        <v>480</v>
      </c>
      <c r="AB318" s="213"/>
      <c r="AC318" s="212"/>
      <c r="AD318" s="208" t="s">
        <v>480</v>
      </c>
      <c r="AE318" s="210"/>
      <c r="AF318" s="210"/>
      <c r="AG318" s="203" t="s">
        <v>480</v>
      </c>
      <c r="AH318" s="228"/>
      <c r="AI318" s="212"/>
      <c r="AJ318" s="208" t="s">
        <v>480</v>
      </c>
      <c r="AK318" s="210"/>
      <c r="AL318" s="210"/>
      <c r="AM318" s="209" t="s">
        <v>480</v>
      </c>
      <c r="AN318" s="228"/>
      <c r="AO318" s="212"/>
      <c r="AP318" s="208" t="s">
        <v>480</v>
      </c>
    </row>
    <row r="319" spans="1:42" ht="81.599999999999994" customHeight="1" thickBot="1">
      <c r="A319" s="247">
        <f t="shared" si="4"/>
        <v>44834</v>
      </c>
      <c r="B319" s="175" t="s">
        <v>423</v>
      </c>
      <c r="C319" s="176" t="s">
        <v>223</v>
      </c>
      <c r="D319" s="176" t="s">
        <v>427</v>
      </c>
      <c r="E319" s="177" t="s">
        <v>750</v>
      </c>
      <c r="F319" s="154" t="str">
        <f>AggregatedDataFile!$B$2</f>
        <v>Clearing Service</v>
      </c>
      <c r="G319" s="154" t="str">
        <f>AggregatedDataFile!$C$2</f>
        <v>Financial Markets</v>
      </c>
      <c r="H319" s="154" t="str">
        <f>AggregatedDataFile!$D$2</f>
        <v>SEK</v>
      </c>
      <c r="I319" s="203" t="s">
        <v>480</v>
      </c>
      <c r="J319" s="165"/>
      <c r="K319" s="241">
        <f>AggregatedDataFile!DR2</f>
        <v>0.750004</v>
      </c>
      <c r="L319" s="208" t="s">
        <v>480</v>
      </c>
      <c r="M319" s="154" t="str">
        <f>AggregatedDataFile!$C$3</f>
        <v>Commodities</v>
      </c>
      <c r="N319" s="154" t="str">
        <f>AggregatedDataFile!$D$3</f>
        <v>EUR</v>
      </c>
      <c r="O319" s="203" t="s">
        <v>480</v>
      </c>
      <c r="P319" s="164"/>
      <c r="Q319" s="151">
        <f>AggregatedDataFile!DR3</f>
        <v>0.71923400000000004</v>
      </c>
      <c r="R319" s="208" t="s">
        <v>480</v>
      </c>
      <c r="S319" s="154" t="str">
        <f>AggregatedDataFile!$C$4</f>
        <v>Seafood</v>
      </c>
      <c r="T319" s="154" t="str">
        <f>AggregatedDataFile!$D$4</f>
        <v>NOK</v>
      </c>
      <c r="U319" s="203" t="s">
        <v>480</v>
      </c>
      <c r="V319" s="164"/>
      <c r="W319" s="151">
        <f>AggregatedDataFile!DR4</f>
        <v>0.98234699999999997</v>
      </c>
      <c r="X319" s="208" t="s">
        <v>480</v>
      </c>
      <c r="Y319" s="210"/>
      <c r="Z319" s="210"/>
      <c r="AA319" s="209" t="s">
        <v>480</v>
      </c>
      <c r="AB319" s="213"/>
      <c r="AC319" s="212"/>
      <c r="AD319" s="208" t="s">
        <v>480</v>
      </c>
      <c r="AE319" s="210"/>
      <c r="AF319" s="210"/>
      <c r="AG319" s="203" t="s">
        <v>480</v>
      </c>
      <c r="AH319" s="228"/>
      <c r="AI319" s="212"/>
      <c r="AJ319" s="208" t="s">
        <v>480</v>
      </c>
      <c r="AK319" s="210"/>
      <c r="AL319" s="210"/>
      <c r="AM319" s="209" t="s">
        <v>480</v>
      </c>
      <c r="AN319" s="228"/>
      <c r="AO319" s="212"/>
      <c r="AP319" s="208" t="s">
        <v>480</v>
      </c>
    </row>
    <row r="320" spans="1:42" ht="81.599999999999994" customHeight="1" thickBot="1">
      <c r="A320" s="246">
        <f t="shared" si="4"/>
        <v>44834</v>
      </c>
      <c r="B320" s="172" t="s">
        <v>424</v>
      </c>
      <c r="C320" s="173" t="s">
        <v>223</v>
      </c>
      <c r="D320" s="173" t="s">
        <v>428</v>
      </c>
      <c r="E320" s="174" t="s">
        <v>750</v>
      </c>
      <c r="F320" s="154" t="str">
        <f>AggregatedDataFile!$B$2</f>
        <v>Clearing Service</v>
      </c>
      <c r="G320" s="154" t="str">
        <f>AggregatedDataFile!$C$2</f>
        <v>Financial Markets</v>
      </c>
      <c r="H320" s="154" t="str">
        <f>AggregatedDataFile!$D$2</f>
        <v>SEK</v>
      </c>
      <c r="I320" s="203" t="s">
        <v>480</v>
      </c>
      <c r="J320" s="165"/>
      <c r="K320" s="241">
        <f>AggregatedDataFile!DS2</f>
        <v>0.694801</v>
      </c>
      <c r="L320" s="208" t="s">
        <v>480</v>
      </c>
      <c r="M320" s="154" t="str">
        <f>AggregatedDataFile!$C$3</f>
        <v>Commodities</v>
      </c>
      <c r="N320" s="154" t="str">
        <f>AggregatedDataFile!$D$3</f>
        <v>EUR</v>
      </c>
      <c r="O320" s="203" t="s">
        <v>480</v>
      </c>
      <c r="P320" s="164"/>
      <c r="Q320" s="151">
        <f>AggregatedDataFile!DS3</f>
        <v>0.69825300000000001</v>
      </c>
      <c r="R320" s="208" t="s">
        <v>480</v>
      </c>
      <c r="S320" s="154" t="str">
        <f>AggregatedDataFile!$C$4</f>
        <v>Seafood</v>
      </c>
      <c r="T320" s="154" t="str">
        <f>AggregatedDataFile!$D$4</f>
        <v>NOK</v>
      </c>
      <c r="U320" s="203" t="s">
        <v>480</v>
      </c>
      <c r="V320" s="164"/>
      <c r="W320" s="151">
        <f>AggregatedDataFile!DS4</f>
        <v>0.97609100000000004</v>
      </c>
      <c r="X320" s="208" t="s">
        <v>480</v>
      </c>
      <c r="Y320" s="210"/>
      <c r="Z320" s="210"/>
      <c r="AA320" s="209" t="s">
        <v>480</v>
      </c>
      <c r="AB320" s="213"/>
      <c r="AC320" s="212"/>
      <c r="AD320" s="208" t="s">
        <v>480</v>
      </c>
      <c r="AE320" s="210"/>
      <c r="AF320" s="210"/>
      <c r="AG320" s="203" t="s">
        <v>480</v>
      </c>
      <c r="AH320" s="228"/>
      <c r="AI320" s="212"/>
      <c r="AJ320" s="208" t="s">
        <v>480</v>
      </c>
      <c r="AK320" s="210"/>
      <c r="AL320" s="210"/>
      <c r="AM320" s="209" t="s">
        <v>480</v>
      </c>
      <c r="AN320" s="228"/>
      <c r="AO320" s="212"/>
      <c r="AP320" s="208" t="s">
        <v>480</v>
      </c>
    </row>
    <row r="321" spans="1:42" ht="81.599999999999994" customHeight="1" thickBot="1">
      <c r="A321" s="247">
        <f t="shared" si="4"/>
        <v>44834</v>
      </c>
      <c r="B321" s="175" t="s">
        <v>425</v>
      </c>
      <c r="C321" s="176" t="s">
        <v>223</v>
      </c>
      <c r="D321" s="176" t="s">
        <v>429</v>
      </c>
      <c r="E321" s="177" t="s">
        <v>750</v>
      </c>
      <c r="F321" s="154" t="str">
        <f>AggregatedDataFile!$B$2</f>
        <v>Clearing Service</v>
      </c>
      <c r="G321" s="154" t="str">
        <f>AggregatedDataFile!$C$2</f>
        <v>Financial Markets</v>
      </c>
      <c r="H321" s="154" t="str">
        <f>AggregatedDataFile!$D$2</f>
        <v>SEK</v>
      </c>
      <c r="I321" s="203" t="s">
        <v>480</v>
      </c>
      <c r="J321" s="165"/>
      <c r="K321" s="241">
        <f>AggregatedDataFile!DT2</f>
        <v>0.89414300000000002</v>
      </c>
      <c r="L321" s="208" t="s">
        <v>480</v>
      </c>
      <c r="M321" s="154" t="str">
        <f>AggregatedDataFile!$C$3</f>
        <v>Commodities</v>
      </c>
      <c r="N321" s="154" t="str">
        <f>AggregatedDataFile!$D$3</f>
        <v>EUR</v>
      </c>
      <c r="O321" s="203" t="s">
        <v>480</v>
      </c>
      <c r="P321" s="164"/>
      <c r="Q321" s="151">
        <f>AggregatedDataFile!DT3</f>
        <v>0.84031800000000001</v>
      </c>
      <c r="R321" s="208" t="s">
        <v>480</v>
      </c>
      <c r="S321" s="154" t="str">
        <f>AggregatedDataFile!$C$4</f>
        <v>Seafood</v>
      </c>
      <c r="T321" s="154" t="str">
        <f>AggregatedDataFile!$D$4</f>
        <v>NOK</v>
      </c>
      <c r="U321" s="203" t="s">
        <v>480</v>
      </c>
      <c r="V321" s="164"/>
      <c r="W321" s="151">
        <f>AggregatedDataFile!DT4</f>
        <v>1</v>
      </c>
      <c r="X321" s="208" t="s">
        <v>480</v>
      </c>
      <c r="Y321" s="210"/>
      <c r="Z321" s="210"/>
      <c r="AA321" s="209" t="s">
        <v>480</v>
      </c>
      <c r="AB321" s="213"/>
      <c r="AC321" s="212"/>
      <c r="AD321" s="208" t="s">
        <v>480</v>
      </c>
      <c r="AE321" s="210"/>
      <c r="AF321" s="210"/>
      <c r="AG321" s="203" t="s">
        <v>480</v>
      </c>
      <c r="AH321" s="228"/>
      <c r="AI321" s="212"/>
      <c r="AJ321" s="208" t="s">
        <v>480</v>
      </c>
      <c r="AK321" s="210"/>
      <c r="AL321" s="210"/>
      <c r="AM321" s="209" t="s">
        <v>480</v>
      </c>
      <c r="AN321" s="228"/>
      <c r="AO321" s="212"/>
      <c r="AP321" s="208" t="s">
        <v>480</v>
      </c>
    </row>
    <row r="322" spans="1:42" ht="81.599999999999994" customHeight="1" thickBot="1">
      <c r="A322" s="246">
        <f t="shared" si="4"/>
        <v>44834</v>
      </c>
      <c r="B322" s="172" t="s">
        <v>426</v>
      </c>
      <c r="C322" s="173" t="s">
        <v>223</v>
      </c>
      <c r="D322" s="173" t="s">
        <v>430</v>
      </c>
      <c r="E322" s="174" t="s">
        <v>750</v>
      </c>
      <c r="F322" s="154" t="str">
        <f>AggregatedDataFile!$B$2</f>
        <v>Clearing Service</v>
      </c>
      <c r="G322" s="154" t="str">
        <f>AggregatedDataFile!$C$2</f>
        <v>Financial Markets</v>
      </c>
      <c r="H322" s="154" t="str">
        <f>AggregatedDataFile!$D$2</f>
        <v>SEK</v>
      </c>
      <c r="I322" s="203" t="s">
        <v>480</v>
      </c>
      <c r="J322" s="165"/>
      <c r="K322" s="241">
        <f>AggregatedDataFile!DU2</f>
        <v>0.87327200000000005</v>
      </c>
      <c r="L322" s="208" t="s">
        <v>480</v>
      </c>
      <c r="M322" s="154" t="str">
        <f>AggregatedDataFile!$C$3</f>
        <v>Commodities</v>
      </c>
      <c r="N322" s="154" t="str">
        <f>AggregatedDataFile!$D$3</f>
        <v>EUR</v>
      </c>
      <c r="O322" s="203" t="s">
        <v>480</v>
      </c>
      <c r="P322" s="164"/>
      <c r="Q322" s="151">
        <f>AggregatedDataFile!DU3</f>
        <v>0.82607600000000003</v>
      </c>
      <c r="R322" s="208" t="s">
        <v>480</v>
      </c>
      <c r="S322" s="154" t="str">
        <f>AggregatedDataFile!$C$4</f>
        <v>Seafood</v>
      </c>
      <c r="T322" s="154" t="str">
        <f>AggregatedDataFile!$D$4</f>
        <v>NOK</v>
      </c>
      <c r="U322" s="203" t="s">
        <v>480</v>
      </c>
      <c r="V322" s="164"/>
      <c r="W322" s="151">
        <f>AggregatedDataFile!DU4</f>
        <v>1</v>
      </c>
      <c r="X322" s="208" t="s">
        <v>480</v>
      </c>
      <c r="Y322" s="210"/>
      <c r="Z322" s="210"/>
      <c r="AA322" s="209" t="s">
        <v>480</v>
      </c>
      <c r="AB322" s="213"/>
      <c r="AC322" s="212"/>
      <c r="AD322" s="208" t="s">
        <v>480</v>
      </c>
      <c r="AE322" s="210"/>
      <c r="AF322" s="210"/>
      <c r="AG322" s="203" t="s">
        <v>480</v>
      </c>
      <c r="AH322" s="228"/>
      <c r="AI322" s="212"/>
      <c r="AJ322" s="208" t="s">
        <v>480</v>
      </c>
      <c r="AK322" s="210"/>
      <c r="AL322" s="210"/>
      <c r="AM322" s="209" t="s">
        <v>480</v>
      </c>
      <c r="AN322" s="228"/>
      <c r="AO322" s="212"/>
      <c r="AP322" s="208" t="s">
        <v>480</v>
      </c>
    </row>
    <row r="323" spans="1:42" ht="81.599999999999994" customHeight="1" thickBot="1">
      <c r="A323" s="247">
        <f t="shared" si="4"/>
        <v>44834</v>
      </c>
      <c r="B323" s="175" t="s">
        <v>192</v>
      </c>
      <c r="C323" s="176" t="s">
        <v>224</v>
      </c>
      <c r="D323" s="176" t="s">
        <v>141</v>
      </c>
      <c r="E323" s="177" t="s">
        <v>750</v>
      </c>
      <c r="F323" s="154" t="s">
        <v>480</v>
      </c>
      <c r="G323" s="154" t="s">
        <v>480</v>
      </c>
      <c r="H323" s="154" t="s">
        <v>480</v>
      </c>
      <c r="I323" s="203" t="s">
        <v>480</v>
      </c>
      <c r="J323" s="165"/>
      <c r="K323" s="241">
        <f>Nasdaq_DataFile_20a_2022_Q3!F2</f>
        <v>0</v>
      </c>
      <c r="L323" s="208" t="s">
        <v>480</v>
      </c>
      <c r="M323" s="210"/>
      <c r="N323" s="210"/>
      <c r="O323" s="203" t="s">
        <v>480</v>
      </c>
      <c r="P323" s="228"/>
      <c r="Q323" s="212"/>
      <c r="R323" s="208" t="s">
        <v>480</v>
      </c>
      <c r="S323" s="210"/>
      <c r="T323" s="210"/>
      <c r="U323" s="203" t="s">
        <v>480</v>
      </c>
      <c r="V323" s="228"/>
      <c r="W323" s="212"/>
      <c r="X323" s="208" t="s">
        <v>480</v>
      </c>
      <c r="Y323" s="216"/>
      <c r="Z323" s="216"/>
      <c r="AA323" s="209" t="s">
        <v>480</v>
      </c>
      <c r="AB323" s="213"/>
      <c r="AC323" s="217"/>
      <c r="AD323" s="208" t="s">
        <v>480</v>
      </c>
      <c r="AE323" s="210"/>
      <c r="AF323" s="210"/>
      <c r="AG323" s="203" t="s">
        <v>480</v>
      </c>
      <c r="AH323" s="228"/>
      <c r="AI323" s="212"/>
      <c r="AJ323" s="208" t="s">
        <v>480</v>
      </c>
      <c r="AK323" s="210"/>
      <c r="AL323" s="210"/>
      <c r="AM323" s="209" t="s">
        <v>480</v>
      </c>
      <c r="AN323" s="228"/>
      <c r="AO323" s="212"/>
      <c r="AP323" s="208" t="s">
        <v>480</v>
      </c>
    </row>
    <row r="324" spans="1:42" ht="81.599999999999994" customHeight="1" thickBot="1">
      <c r="A324" s="246">
        <f t="shared" ref="A324:A363" si="5">$A$2</f>
        <v>44834</v>
      </c>
      <c r="B324" s="172" t="s">
        <v>193</v>
      </c>
      <c r="C324" s="173" t="s">
        <v>306</v>
      </c>
      <c r="D324" s="173" t="s">
        <v>142</v>
      </c>
      <c r="E324" s="174" t="s">
        <v>518</v>
      </c>
      <c r="F324" s="154" t="s">
        <v>480</v>
      </c>
      <c r="G324" s="154" t="s">
        <v>480</v>
      </c>
      <c r="H324" s="154" t="s">
        <v>480</v>
      </c>
      <c r="I324" s="203" t="s">
        <v>480</v>
      </c>
      <c r="J324" s="165"/>
      <c r="K324" s="262">
        <f>Nasdaq_DataFile_20a_2022_Q3!F3</f>
        <v>0</v>
      </c>
      <c r="L324" s="208" t="s">
        <v>480</v>
      </c>
      <c r="M324" s="210"/>
      <c r="N324" s="210"/>
      <c r="O324" s="203" t="s">
        <v>480</v>
      </c>
      <c r="P324" s="212"/>
      <c r="Q324" s="293"/>
      <c r="R324" s="208" t="s">
        <v>480</v>
      </c>
      <c r="S324" s="210"/>
      <c r="T324" s="210"/>
      <c r="U324" s="203" t="s">
        <v>480</v>
      </c>
      <c r="V324" s="228"/>
      <c r="W324" s="293"/>
      <c r="X324" s="208" t="s">
        <v>480</v>
      </c>
      <c r="Y324" s="216"/>
      <c r="Z324" s="216"/>
      <c r="AA324" s="209" t="s">
        <v>480</v>
      </c>
      <c r="AB324" s="213"/>
      <c r="AC324" s="217"/>
      <c r="AD324" s="208" t="s">
        <v>480</v>
      </c>
      <c r="AE324" s="210"/>
      <c r="AF324" s="210"/>
      <c r="AG324" s="203" t="s">
        <v>480</v>
      </c>
      <c r="AH324" s="228"/>
      <c r="AI324" s="212"/>
      <c r="AJ324" s="208" t="s">
        <v>480</v>
      </c>
      <c r="AK324" s="210"/>
      <c r="AL324" s="210"/>
      <c r="AM324" s="209" t="s">
        <v>480</v>
      </c>
      <c r="AN324" s="228"/>
      <c r="AO324" s="212"/>
      <c r="AP324" s="208" t="s">
        <v>480</v>
      </c>
    </row>
    <row r="325" spans="1:42" ht="81.599999999999994" customHeight="1">
      <c r="A325" s="248">
        <f t="shared" si="5"/>
        <v>44834</v>
      </c>
      <c r="B325" s="155" t="s">
        <v>194</v>
      </c>
      <c r="C325" s="156" t="s">
        <v>754</v>
      </c>
      <c r="D325" s="156" t="s">
        <v>486</v>
      </c>
      <c r="E325" s="157" t="s">
        <v>518</v>
      </c>
      <c r="F325" s="154" t="s">
        <v>480</v>
      </c>
      <c r="G325" s="154" t="s">
        <v>480</v>
      </c>
      <c r="H325" s="154" t="s">
        <v>480</v>
      </c>
      <c r="I325" s="203" t="s">
        <v>480</v>
      </c>
      <c r="J325" s="165" t="s">
        <v>480</v>
      </c>
      <c r="K325" s="262">
        <f>Nasdaq_DataFile_20b_2022_Q3!G2</f>
        <v>0</v>
      </c>
      <c r="L325" s="208" t="s">
        <v>480</v>
      </c>
      <c r="M325" s="210"/>
      <c r="N325" s="210"/>
      <c r="O325" s="203" t="s">
        <v>480</v>
      </c>
      <c r="P325" s="212"/>
      <c r="Q325" s="293"/>
      <c r="R325" s="208" t="s">
        <v>480</v>
      </c>
      <c r="S325" s="210"/>
      <c r="T325" s="210"/>
      <c r="U325" s="203" t="s">
        <v>480</v>
      </c>
      <c r="V325" s="228"/>
      <c r="W325" s="293"/>
      <c r="X325" s="208" t="s">
        <v>480</v>
      </c>
      <c r="Y325" s="216"/>
      <c r="Z325" s="216"/>
      <c r="AA325" s="209" t="s">
        <v>480</v>
      </c>
      <c r="AB325" s="213"/>
      <c r="AC325" s="217"/>
      <c r="AD325" s="208" t="s">
        <v>480</v>
      </c>
      <c r="AE325" s="210"/>
      <c r="AF325" s="210"/>
      <c r="AG325" s="203" t="s">
        <v>480</v>
      </c>
      <c r="AH325" s="228"/>
      <c r="AI325" s="212"/>
      <c r="AJ325" s="208" t="s">
        <v>480</v>
      </c>
      <c r="AK325" s="210"/>
      <c r="AL325" s="210"/>
      <c r="AM325" s="209" t="s">
        <v>480</v>
      </c>
      <c r="AN325" s="228"/>
      <c r="AO325" s="212"/>
      <c r="AP325" s="208" t="s">
        <v>480</v>
      </c>
    </row>
    <row r="326" spans="1:42" ht="81.599999999999994" customHeight="1" thickBot="1">
      <c r="A326" s="249">
        <f t="shared" si="5"/>
        <v>44834</v>
      </c>
      <c r="B326" s="161" t="s">
        <v>194</v>
      </c>
      <c r="C326" s="162" t="s">
        <v>755</v>
      </c>
      <c r="D326" s="162" t="s">
        <v>486</v>
      </c>
      <c r="E326" s="163" t="s">
        <v>518</v>
      </c>
      <c r="F326" s="154" t="s">
        <v>480</v>
      </c>
      <c r="G326" s="154" t="s">
        <v>480</v>
      </c>
      <c r="H326" s="154" t="s">
        <v>480</v>
      </c>
      <c r="I326" s="203" t="s">
        <v>480</v>
      </c>
      <c r="J326" s="165" t="s">
        <v>480</v>
      </c>
      <c r="K326" s="262">
        <f>Nasdaq_DataFile_20b_2022_Q3!G3</f>
        <v>0</v>
      </c>
      <c r="L326" s="208" t="s">
        <v>480</v>
      </c>
      <c r="M326" s="210"/>
      <c r="N326" s="210"/>
      <c r="O326" s="203" t="s">
        <v>480</v>
      </c>
      <c r="P326" s="212"/>
      <c r="Q326" s="293"/>
      <c r="R326" s="208" t="s">
        <v>480</v>
      </c>
      <c r="S326" s="210"/>
      <c r="T326" s="210"/>
      <c r="U326" s="203" t="s">
        <v>480</v>
      </c>
      <c r="V326" s="228"/>
      <c r="W326" s="293"/>
      <c r="X326" s="208" t="s">
        <v>480</v>
      </c>
      <c r="Y326" s="216"/>
      <c r="Z326" s="216"/>
      <c r="AA326" s="209" t="s">
        <v>480</v>
      </c>
      <c r="AB326" s="213"/>
      <c r="AC326" s="217"/>
      <c r="AD326" s="208" t="s">
        <v>480</v>
      </c>
      <c r="AE326" s="210"/>
      <c r="AF326" s="210"/>
      <c r="AG326" s="203" t="s">
        <v>480</v>
      </c>
      <c r="AH326" s="228"/>
      <c r="AI326" s="212"/>
      <c r="AJ326" s="208" t="s">
        <v>480</v>
      </c>
      <c r="AK326" s="210"/>
      <c r="AL326" s="210"/>
      <c r="AM326" s="209" t="s">
        <v>480</v>
      </c>
      <c r="AN326" s="228"/>
      <c r="AO326" s="212"/>
      <c r="AP326" s="208" t="s">
        <v>480</v>
      </c>
    </row>
    <row r="327" spans="1:42" ht="118.35" customHeight="1" thickBot="1">
      <c r="A327" s="247">
        <f t="shared" si="5"/>
        <v>44834</v>
      </c>
      <c r="B327" s="175" t="s">
        <v>436</v>
      </c>
      <c r="C327" s="176" t="s">
        <v>225</v>
      </c>
      <c r="D327" s="176" t="s">
        <v>254</v>
      </c>
      <c r="E327" s="177" t="s">
        <v>520</v>
      </c>
      <c r="F327" s="154" t="s">
        <v>480</v>
      </c>
      <c r="G327" s="154" t="s">
        <v>480</v>
      </c>
      <c r="H327" s="154" t="s">
        <v>480</v>
      </c>
      <c r="I327" s="203" t="s">
        <v>480</v>
      </c>
      <c r="J327" s="165" t="s">
        <v>480</v>
      </c>
      <c r="K327" s="149">
        <f>Nasdaq_DataFile_20a_2022_Q3!H2</f>
        <v>0</v>
      </c>
      <c r="L327" s="208" t="s">
        <v>480</v>
      </c>
      <c r="M327" s="210"/>
      <c r="N327" s="210"/>
      <c r="O327" s="203" t="s">
        <v>480</v>
      </c>
      <c r="P327" s="212"/>
      <c r="Q327" s="212"/>
      <c r="R327" s="208" t="s">
        <v>480</v>
      </c>
      <c r="S327" s="210"/>
      <c r="T327" s="210"/>
      <c r="U327" s="203" t="s">
        <v>480</v>
      </c>
      <c r="V327" s="228"/>
      <c r="W327" s="212"/>
      <c r="X327" s="208" t="s">
        <v>480</v>
      </c>
      <c r="Y327" s="216"/>
      <c r="Z327" s="216"/>
      <c r="AA327" s="209" t="s">
        <v>480</v>
      </c>
      <c r="AB327" s="213"/>
      <c r="AC327" s="217"/>
      <c r="AD327" s="208" t="s">
        <v>480</v>
      </c>
      <c r="AE327" s="210"/>
      <c r="AF327" s="210"/>
      <c r="AG327" s="203" t="s">
        <v>480</v>
      </c>
      <c r="AH327" s="228"/>
      <c r="AI327" s="212"/>
      <c r="AJ327" s="208" t="s">
        <v>480</v>
      </c>
      <c r="AK327" s="210"/>
      <c r="AL327" s="210"/>
      <c r="AM327" s="209" t="s">
        <v>480</v>
      </c>
      <c r="AN327" s="228"/>
      <c r="AO327" s="212"/>
      <c r="AP327" s="208" t="s">
        <v>480</v>
      </c>
    </row>
    <row r="328" spans="1:42" ht="81.599999999999994" customHeight="1" thickBot="1">
      <c r="A328" s="246">
        <f t="shared" si="5"/>
        <v>44834</v>
      </c>
      <c r="B328" s="172" t="s">
        <v>437</v>
      </c>
      <c r="C328" s="173" t="s">
        <v>225</v>
      </c>
      <c r="D328" s="173" t="s">
        <v>449</v>
      </c>
      <c r="E328" s="174" t="s">
        <v>445</v>
      </c>
      <c r="F328" s="154" t="s">
        <v>480</v>
      </c>
      <c r="G328" s="154" t="s">
        <v>480</v>
      </c>
      <c r="H328" s="154" t="s">
        <v>480</v>
      </c>
      <c r="I328" s="203" t="s">
        <v>480</v>
      </c>
      <c r="J328" s="165" t="s">
        <v>480</v>
      </c>
      <c r="K328" s="149">
        <f>Nasdaq_DataFile_20a_2022_Q3!I2</f>
        <v>0</v>
      </c>
      <c r="L328" s="208" t="s">
        <v>480</v>
      </c>
      <c r="M328" s="210"/>
      <c r="N328" s="210"/>
      <c r="O328" s="203" t="s">
        <v>480</v>
      </c>
      <c r="P328" s="212"/>
      <c r="Q328" s="212"/>
      <c r="R328" s="208" t="s">
        <v>480</v>
      </c>
      <c r="S328" s="210"/>
      <c r="T328" s="210"/>
      <c r="U328" s="203" t="s">
        <v>480</v>
      </c>
      <c r="V328" s="228"/>
      <c r="W328" s="212"/>
      <c r="X328" s="208" t="s">
        <v>480</v>
      </c>
      <c r="Y328" s="216"/>
      <c r="Z328" s="216"/>
      <c r="AA328" s="209" t="s">
        <v>480</v>
      </c>
      <c r="AB328" s="213"/>
      <c r="AC328" s="217"/>
      <c r="AD328" s="208" t="s">
        <v>480</v>
      </c>
      <c r="AE328" s="210"/>
      <c r="AF328" s="210"/>
      <c r="AG328" s="203" t="s">
        <v>480</v>
      </c>
      <c r="AH328" s="228"/>
      <c r="AI328" s="212"/>
      <c r="AJ328" s="208" t="s">
        <v>480</v>
      </c>
      <c r="AK328" s="210"/>
      <c r="AL328" s="210"/>
      <c r="AM328" s="209" t="s">
        <v>480</v>
      </c>
      <c r="AN328" s="228"/>
      <c r="AO328" s="212"/>
      <c r="AP328" s="208" t="s">
        <v>480</v>
      </c>
    </row>
    <row r="329" spans="1:42" ht="81.599999999999994" customHeight="1" thickBot="1">
      <c r="A329" s="247">
        <f t="shared" si="5"/>
        <v>44834</v>
      </c>
      <c r="B329" s="175" t="s">
        <v>438</v>
      </c>
      <c r="C329" s="176" t="s">
        <v>225</v>
      </c>
      <c r="D329" s="176" t="s">
        <v>439</v>
      </c>
      <c r="E329" s="177" t="s">
        <v>445</v>
      </c>
      <c r="F329" s="154" t="s">
        <v>480</v>
      </c>
      <c r="G329" s="154" t="s">
        <v>480</v>
      </c>
      <c r="H329" s="154" t="s">
        <v>480</v>
      </c>
      <c r="I329" s="203" t="s">
        <v>480</v>
      </c>
      <c r="J329" s="165" t="s">
        <v>480</v>
      </c>
      <c r="K329" s="149">
        <f>Nasdaq_DataFile_20a_2022_Q3!J2</f>
        <v>0</v>
      </c>
      <c r="L329" s="208" t="s">
        <v>480</v>
      </c>
      <c r="M329" s="210"/>
      <c r="N329" s="210"/>
      <c r="O329" s="203" t="s">
        <v>480</v>
      </c>
      <c r="P329" s="212"/>
      <c r="Q329" s="212"/>
      <c r="R329" s="208" t="s">
        <v>480</v>
      </c>
      <c r="S329" s="210"/>
      <c r="T329" s="210"/>
      <c r="U329" s="203" t="s">
        <v>480</v>
      </c>
      <c r="V329" s="228"/>
      <c r="W329" s="212"/>
      <c r="X329" s="208" t="s">
        <v>480</v>
      </c>
      <c r="Y329" s="216"/>
      <c r="Z329" s="216"/>
      <c r="AA329" s="209" t="s">
        <v>480</v>
      </c>
      <c r="AB329" s="213"/>
      <c r="AC329" s="217"/>
      <c r="AD329" s="208" t="s">
        <v>480</v>
      </c>
      <c r="AE329" s="210"/>
      <c r="AF329" s="210"/>
      <c r="AG329" s="203" t="s">
        <v>480</v>
      </c>
      <c r="AH329" s="228"/>
      <c r="AI329" s="212"/>
      <c r="AJ329" s="208" t="s">
        <v>480</v>
      </c>
      <c r="AK329" s="210"/>
      <c r="AL329" s="210"/>
      <c r="AM329" s="209" t="s">
        <v>480</v>
      </c>
      <c r="AN329" s="228"/>
      <c r="AO329" s="212"/>
      <c r="AP329" s="208" t="s">
        <v>480</v>
      </c>
    </row>
    <row r="330" spans="1:42" ht="81.599999999999994" customHeight="1" thickBot="1">
      <c r="A330" s="246">
        <f t="shared" si="5"/>
        <v>44834</v>
      </c>
      <c r="B330" s="172" t="s">
        <v>195</v>
      </c>
      <c r="C330" s="173" t="s">
        <v>225</v>
      </c>
      <c r="D330" s="173" t="s">
        <v>255</v>
      </c>
      <c r="E330" s="174" t="s">
        <v>520</v>
      </c>
      <c r="F330" s="154" t="s">
        <v>480</v>
      </c>
      <c r="G330" s="154" t="s">
        <v>480</v>
      </c>
      <c r="H330" s="154" t="s">
        <v>480</v>
      </c>
      <c r="I330" s="203" t="s">
        <v>480</v>
      </c>
      <c r="J330" s="165" t="s">
        <v>480</v>
      </c>
      <c r="K330" s="149">
        <f>Nasdaq_DataFile_20a_2022_Q3!K2</f>
        <v>0</v>
      </c>
      <c r="L330" s="208" t="s">
        <v>480</v>
      </c>
      <c r="M330" s="210"/>
      <c r="N330" s="210"/>
      <c r="O330" s="203" t="s">
        <v>480</v>
      </c>
      <c r="P330" s="212"/>
      <c r="Q330" s="212"/>
      <c r="R330" s="208" t="s">
        <v>480</v>
      </c>
      <c r="S330" s="210"/>
      <c r="T330" s="210"/>
      <c r="U330" s="203" t="s">
        <v>480</v>
      </c>
      <c r="V330" s="228"/>
      <c r="W330" s="212"/>
      <c r="X330" s="208" t="s">
        <v>480</v>
      </c>
      <c r="Y330" s="216"/>
      <c r="Z330" s="216"/>
      <c r="AA330" s="209" t="s">
        <v>480</v>
      </c>
      <c r="AB330" s="213"/>
      <c r="AC330" s="217"/>
      <c r="AD330" s="208" t="s">
        <v>480</v>
      </c>
      <c r="AE330" s="210"/>
      <c r="AF330" s="210"/>
      <c r="AG330" s="203" t="s">
        <v>480</v>
      </c>
      <c r="AH330" s="228"/>
      <c r="AI330" s="212"/>
      <c r="AJ330" s="208" t="s">
        <v>480</v>
      </c>
      <c r="AK330" s="210"/>
      <c r="AL330" s="210"/>
      <c r="AM330" s="209" t="s">
        <v>480</v>
      </c>
      <c r="AN330" s="228"/>
      <c r="AO330" s="212"/>
      <c r="AP330" s="208" t="s">
        <v>480</v>
      </c>
    </row>
    <row r="331" spans="1:42" ht="81.599999999999994" customHeight="1" thickBot="1">
      <c r="A331" s="247">
        <f t="shared" si="5"/>
        <v>44834</v>
      </c>
      <c r="B331" s="175" t="s">
        <v>196</v>
      </c>
      <c r="C331" s="176" t="s">
        <v>225</v>
      </c>
      <c r="D331" s="176" t="s">
        <v>271</v>
      </c>
      <c r="E331" s="177" t="s">
        <v>750</v>
      </c>
      <c r="F331" s="154" t="s">
        <v>480</v>
      </c>
      <c r="G331" s="154" t="s">
        <v>480</v>
      </c>
      <c r="H331" s="154" t="s">
        <v>480</v>
      </c>
      <c r="I331" s="203" t="s">
        <v>480</v>
      </c>
      <c r="J331" s="165" t="s">
        <v>480</v>
      </c>
      <c r="K331" s="149">
        <f>Nasdaq_DataFile_20a_2022_Q3!L2</f>
        <v>0</v>
      </c>
      <c r="L331" s="208" t="s">
        <v>480</v>
      </c>
      <c r="M331" s="210"/>
      <c r="N331" s="210"/>
      <c r="O331" s="203" t="s">
        <v>480</v>
      </c>
      <c r="P331" s="212"/>
      <c r="Q331" s="212"/>
      <c r="R331" s="208" t="s">
        <v>480</v>
      </c>
      <c r="S331" s="210"/>
      <c r="T331" s="210"/>
      <c r="U331" s="203" t="s">
        <v>480</v>
      </c>
      <c r="V331" s="228"/>
      <c r="W331" s="212"/>
      <c r="X331" s="208" t="s">
        <v>480</v>
      </c>
      <c r="Y331" s="216"/>
      <c r="Z331" s="216"/>
      <c r="AA331" s="209" t="s">
        <v>480</v>
      </c>
      <c r="AB331" s="213"/>
      <c r="AC331" s="217"/>
      <c r="AD331" s="208" t="s">
        <v>480</v>
      </c>
      <c r="AE331" s="210"/>
      <c r="AF331" s="210"/>
      <c r="AG331" s="203" t="s">
        <v>480</v>
      </c>
      <c r="AH331" s="228"/>
      <c r="AI331" s="212"/>
      <c r="AJ331" s="208" t="s">
        <v>480</v>
      </c>
      <c r="AK331" s="210"/>
      <c r="AL331" s="210"/>
      <c r="AM331" s="209" t="s">
        <v>480</v>
      </c>
      <c r="AN331" s="228"/>
      <c r="AO331" s="212"/>
      <c r="AP331" s="208" t="s">
        <v>480</v>
      </c>
    </row>
    <row r="332" spans="1:42" ht="81.599999999999994" customHeight="1" thickBot="1">
      <c r="A332" s="246">
        <f t="shared" si="5"/>
        <v>44834</v>
      </c>
      <c r="B332" s="172" t="s">
        <v>482</v>
      </c>
      <c r="C332" s="173" t="s">
        <v>226</v>
      </c>
      <c r="D332" s="173" t="s">
        <v>488</v>
      </c>
      <c r="E332" s="174" t="s">
        <v>518</v>
      </c>
      <c r="F332" s="154" t="s">
        <v>480</v>
      </c>
      <c r="G332" s="154" t="s">
        <v>480</v>
      </c>
      <c r="H332" s="154" t="s">
        <v>480</v>
      </c>
      <c r="I332" s="203" t="s">
        <v>480</v>
      </c>
      <c r="J332" s="165" t="s">
        <v>480</v>
      </c>
      <c r="K332" s="262">
        <f>Nasdaq_DataFile_20a_2022_Q3!M2</f>
        <v>0</v>
      </c>
      <c r="L332" s="208" t="s">
        <v>480</v>
      </c>
      <c r="M332" s="210"/>
      <c r="N332" s="210"/>
      <c r="O332" s="203" t="s">
        <v>480</v>
      </c>
      <c r="P332" s="212"/>
      <c r="Q332" s="293"/>
      <c r="R332" s="208" t="s">
        <v>480</v>
      </c>
      <c r="S332" s="210"/>
      <c r="T332" s="210"/>
      <c r="U332" s="203" t="s">
        <v>480</v>
      </c>
      <c r="V332" s="228"/>
      <c r="W332" s="293"/>
      <c r="X332" s="208" t="s">
        <v>480</v>
      </c>
      <c r="Y332" s="216"/>
      <c r="Z332" s="216"/>
      <c r="AA332" s="209" t="s">
        <v>480</v>
      </c>
      <c r="AB332" s="213"/>
      <c r="AC332" s="217"/>
      <c r="AD332" s="208" t="s">
        <v>480</v>
      </c>
      <c r="AE332" s="210"/>
      <c r="AF332" s="210"/>
      <c r="AG332" s="203" t="s">
        <v>480</v>
      </c>
      <c r="AH332" s="228"/>
      <c r="AI332" s="212"/>
      <c r="AJ332" s="208" t="s">
        <v>480</v>
      </c>
      <c r="AK332" s="210"/>
      <c r="AL332" s="210"/>
      <c r="AM332" s="209" t="s">
        <v>480</v>
      </c>
      <c r="AN332" s="228"/>
      <c r="AO332" s="212"/>
      <c r="AP332" s="208" t="s">
        <v>480</v>
      </c>
    </row>
    <row r="333" spans="1:42" ht="81.599999999999994" customHeight="1" thickBot="1">
      <c r="A333" s="247">
        <f t="shared" si="5"/>
        <v>44834</v>
      </c>
      <c r="B333" s="175" t="s">
        <v>483</v>
      </c>
      <c r="C333" s="176" t="s">
        <v>226</v>
      </c>
      <c r="D333" s="176" t="s">
        <v>487</v>
      </c>
      <c r="E333" s="177" t="s">
        <v>445</v>
      </c>
      <c r="F333" s="154" t="s">
        <v>480</v>
      </c>
      <c r="G333" s="154" t="s">
        <v>480</v>
      </c>
      <c r="H333" s="154" t="s">
        <v>480</v>
      </c>
      <c r="I333" s="203" t="s">
        <v>480</v>
      </c>
      <c r="J333" s="165" t="s">
        <v>480</v>
      </c>
      <c r="K333" s="149">
        <f>Nasdaq_DataFile_20a_2022_Q3!N2</f>
        <v>0</v>
      </c>
      <c r="L333" s="208" t="s">
        <v>480</v>
      </c>
      <c r="M333" s="210"/>
      <c r="N333" s="210"/>
      <c r="O333" s="203" t="s">
        <v>480</v>
      </c>
      <c r="P333" s="212"/>
      <c r="Q333" s="212"/>
      <c r="R333" s="208" t="s">
        <v>480</v>
      </c>
      <c r="S333" s="210"/>
      <c r="T333" s="210"/>
      <c r="U333" s="203" t="s">
        <v>480</v>
      </c>
      <c r="V333" s="228"/>
      <c r="W333" s="212"/>
      <c r="X333" s="208" t="s">
        <v>480</v>
      </c>
      <c r="Y333" s="216"/>
      <c r="Z333" s="216"/>
      <c r="AA333" s="209" t="s">
        <v>480</v>
      </c>
      <c r="AB333" s="213"/>
      <c r="AC333" s="217"/>
      <c r="AD333" s="208" t="s">
        <v>480</v>
      </c>
      <c r="AE333" s="210"/>
      <c r="AF333" s="210"/>
      <c r="AG333" s="203" t="s">
        <v>480</v>
      </c>
      <c r="AH333" s="228"/>
      <c r="AI333" s="212"/>
      <c r="AJ333" s="208" t="s">
        <v>480</v>
      </c>
      <c r="AK333" s="210"/>
      <c r="AL333" s="210"/>
      <c r="AM333" s="209" t="s">
        <v>480</v>
      </c>
      <c r="AN333" s="228"/>
      <c r="AO333" s="212"/>
      <c r="AP333" s="208" t="s">
        <v>480</v>
      </c>
    </row>
    <row r="334" spans="1:42" ht="81.599999999999994" customHeight="1" thickBot="1">
      <c r="A334" s="246">
        <f t="shared" si="5"/>
        <v>44834</v>
      </c>
      <c r="B334" s="172" t="s">
        <v>484</v>
      </c>
      <c r="C334" s="173" t="s">
        <v>227</v>
      </c>
      <c r="D334" s="173" t="s">
        <v>540</v>
      </c>
      <c r="E334" s="174" t="s">
        <v>518</v>
      </c>
      <c r="F334" s="154" t="s">
        <v>480</v>
      </c>
      <c r="G334" s="154" t="s">
        <v>480</v>
      </c>
      <c r="H334" s="154" t="s">
        <v>480</v>
      </c>
      <c r="I334" s="203" t="s">
        <v>480</v>
      </c>
      <c r="J334" s="165" t="s">
        <v>480</v>
      </c>
      <c r="K334" s="262">
        <f>Nasdaq_DataFile_20a_2022_Q3!O2</f>
        <v>0</v>
      </c>
      <c r="L334" s="208" t="s">
        <v>480</v>
      </c>
      <c r="M334" s="210"/>
      <c r="N334" s="210"/>
      <c r="O334" s="203" t="s">
        <v>480</v>
      </c>
      <c r="P334" s="212"/>
      <c r="Q334" s="293"/>
      <c r="R334" s="208" t="s">
        <v>480</v>
      </c>
      <c r="S334" s="210"/>
      <c r="T334" s="210"/>
      <c r="U334" s="203" t="s">
        <v>480</v>
      </c>
      <c r="V334" s="228"/>
      <c r="W334" s="293"/>
      <c r="X334" s="208" t="s">
        <v>480</v>
      </c>
      <c r="Y334" s="216"/>
      <c r="Z334" s="216"/>
      <c r="AA334" s="209" t="s">
        <v>480</v>
      </c>
      <c r="AB334" s="213"/>
      <c r="AC334" s="217"/>
      <c r="AD334" s="208" t="s">
        <v>480</v>
      </c>
      <c r="AE334" s="210"/>
      <c r="AF334" s="210"/>
      <c r="AG334" s="203" t="s">
        <v>480</v>
      </c>
      <c r="AH334" s="228"/>
      <c r="AI334" s="212"/>
      <c r="AJ334" s="208" t="s">
        <v>480</v>
      </c>
      <c r="AK334" s="210"/>
      <c r="AL334" s="210"/>
      <c r="AM334" s="209" t="s">
        <v>480</v>
      </c>
      <c r="AN334" s="228"/>
      <c r="AO334" s="212"/>
      <c r="AP334" s="208" t="s">
        <v>480</v>
      </c>
    </row>
    <row r="335" spans="1:42" ht="81.599999999999994" customHeight="1" thickBot="1">
      <c r="A335" s="247">
        <f t="shared" si="5"/>
        <v>44834</v>
      </c>
      <c r="B335" s="175" t="s">
        <v>485</v>
      </c>
      <c r="C335" s="176" t="s">
        <v>227</v>
      </c>
      <c r="D335" s="176" t="s">
        <v>487</v>
      </c>
      <c r="E335" s="177" t="s">
        <v>445</v>
      </c>
      <c r="F335" s="154" t="s">
        <v>480</v>
      </c>
      <c r="G335" s="154" t="s">
        <v>480</v>
      </c>
      <c r="H335" s="154" t="s">
        <v>480</v>
      </c>
      <c r="I335" s="203" t="s">
        <v>480</v>
      </c>
      <c r="J335" s="165" t="s">
        <v>480</v>
      </c>
      <c r="K335" s="149">
        <f>Nasdaq_DataFile_20a_2022_Q3!P2</f>
        <v>0</v>
      </c>
      <c r="L335" s="208" t="s">
        <v>480</v>
      </c>
      <c r="M335" s="210"/>
      <c r="N335" s="210"/>
      <c r="O335" s="203" t="s">
        <v>480</v>
      </c>
      <c r="P335" s="212"/>
      <c r="Q335" s="212"/>
      <c r="R335" s="208" t="s">
        <v>480</v>
      </c>
      <c r="S335" s="210"/>
      <c r="T335" s="210"/>
      <c r="U335" s="203" t="s">
        <v>480</v>
      </c>
      <c r="V335" s="228"/>
      <c r="W335" s="212"/>
      <c r="X335" s="208" t="s">
        <v>480</v>
      </c>
      <c r="Y335" s="216"/>
      <c r="Z335" s="216"/>
      <c r="AA335" s="209" t="s">
        <v>480</v>
      </c>
      <c r="AB335" s="213"/>
      <c r="AC335" s="217"/>
      <c r="AD335" s="208" t="s">
        <v>480</v>
      </c>
      <c r="AE335" s="210"/>
      <c r="AF335" s="210"/>
      <c r="AG335" s="203" t="s">
        <v>480</v>
      </c>
      <c r="AH335" s="228"/>
      <c r="AI335" s="212"/>
      <c r="AJ335" s="208" t="s">
        <v>480</v>
      </c>
      <c r="AK335" s="210"/>
      <c r="AL335" s="210"/>
      <c r="AM335" s="209" t="s">
        <v>480</v>
      </c>
      <c r="AN335" s="228"/>
      <c r="AO335" s="212"/>
      <c r="AP335" s="208" t="s">
        <v>480</v>
      </c>
    </row>
    <row r="336" spans="1:42" ht="81.599999999999994" customHeight="1" thickBot="1">
      <c r="A336" s="246">
        <f t="shared" si="5"/>
        <v>44834</v>
      </c>
      <c r="B336" s="172" t="s">
        <v>197</v>
      </c>
      <c r="C336" s="173" t="s">
        <v>228</v>
      </c>
      <c r="D336" s="173" t="s">
        <v>143</v>
      </c>
      <c r="E336" s="174" t="s">
        <v>750</v>
      </c>
      <c r="F336" s="154" t="s">
        <v>480</v>
      </c>
      <c r="G336" s="154" t="s">
        <v>480</v>
      </c>
      <c r="H336" s="154" t="s">
        <v>480</v>
      </c>
      <c r="I336" s="203" t="s">
        <v>480</v>
      </c>
      <c r="J336" s="165" t="s">
        <v>480</v>
      </c>
      <c r="K336" s="241">
        <f>Nasdaq_DataFile_20a_2022_Q3!Q2</f>
        <v>0</v>
      </c>
      <c r="L336" s="208" t="s">
        <v>480</v>
      </c>
      <c r="M336" s="210"/>
      <c r="N336" s="210"/>
      <c r="O336" s="203" t="s">
        <v>480</v>
      </c>
      <c r="P336" s="212"/>
      <c r="Q336" s="212"/>
      <c r="R336" s="208" t="s">
        <v>480</v>
      </c>
      <c r="S336" s="210"/>
      <c r="T336" s="210"/>
      <c r="U336" s="203" t="s">
        <v>480</v>
      </c>
      <c r="V336" s="228"/>
      <c r="W336" s="212"/>
      <c r="X336" s="208" t="s">
        <v>480</v>
      </c>
      <c r="Y336" s="216"/>
      <c r="Z336" s="216"/>
      <c r="AA336" s="209" t="s">
        <v>480</v>
      </c>
      <c r="AB336" s="213"/>
      <c r="AC336" s="217"/>
      <c r="AD336" s="208" t="s">
        <v>480</v>
      </c>
      <c r="AE336" s="210"/>
      <c r="AF336" s="210"/>
      <c r="AG336" s="203" t="s">
        <v>480</v>
      </c>
      <c r="AH336" s="228"/>
      <c r="AI336" s="212"/>
      <c r="AJ336" s="208" t="s">
        <v>480</v>
      </c>
      <c r="AK336" s="210"/>
      <c r="AL336" s="210"/>
      <c r="AM336" s="209" t="s">
        <v>480</v>
      </c>
      <c r="AN336" s="228"/>
      <c r="AO336" s="212"/>
      <c r="AP336" s="208" t="s">
        <v>480</v>
      </c>
    </row>
    <row r="337" spans="1:42" ht="81.599999999999994" customHeight="1" thickBot="1">
      <c r="A337" s="257">
        <f t="shared" si="5"/>
        <v>44834</v>
      </c>
      <c r="B337" s="193" t="s">
        <v>198</v>
      </c>
      <c r="C337" s="194" t="s">
        <v>228</v>
      </c>
      <c r="D337" s="194" t="s">
        <v>308</v>
      </c>
      <c r="E337" s="195" t="s">
        <v>750</v>
      </c>
      <c r="F337" s="154" t="s">
        <v>480</v>
      </c>
      <c r="G337" s="154" t="s">
        <v>480</v>
      </c>
      <c r="H337" s="154" t="s">
        <v>480</v>
      </c>
      <c r="I337" s="203" t="s">
        <v>480</v>
      </c>
      <c r="J337" s="165" t="s">
        <v>480</v>
      </c>
      <c r="K337" s="149">
        <f>Nasdaq_DataFile_20a_2022_Q3!R2</f>
        <v>0</v>
      </c>
      <c r="L337" s="208" t="s">
        <v>480</v>
      </c>
      <c r="M337" s="210"/>
      <c r="N337" s="210"/>
      <c r="O337" s="203" t="s">
        <v>480</v>
      </c>
      <c r="P337" s="212"/>
      <c r="Q337" s="212"/>
      <c r="R337" s="208" t="s">
        <v>480</v>
      </c>
      <c r="S337" s="210"/>
      <c r="T337" s="210"/>
      <c r="U337" s="203" t="s">
        <v>480</v>
      </c>
      <c r="V337" s="228"/>
      <c r="W337" s="212"/>
      <c r="X337" s="208" t="s">
        <v>480</v>
      </c>
      <c r="Y337" s="216"/>
      <c r="Z337" s="216"/>
      <c r="AA337" s="209" t="s">
        <v>480</v>
      </c>
      <c r="AB337" s="213"/>
      <c r="AC337" s="217"/>
      <c r="AD337" s="208" t="s">
        <v>480</v>
      </c>
      <c r="AE337" s="210"/>
      <c r="AF337" s="210"/>
      <c r="AG337" s="203" t="s">
        <v>480</v>
      </c>
      <c r="AH337" s="228"/>
      <c r="AI337" s="212"/>
      <c r="AJ337" s="208" t="s">
        <v>480</v>
      </c>
      <c r="AK337" s="210"/>
      <c r="AL337" s="210"/>
      <c r="AM337" s="209" t="s">
        <v>480</v>
      </c>
      <c r="AN337" s="228"/>
      <c r="AO337" s="212"/>
      <c r="AP337" s="208" t="s">
        <v>480</v>
      </c>
    </row>
    <row r="338" spans="1:42" ht="81.599999999999994" customHeight="1">
      <c r="A338" s="250">
        <f t="shared" si="5"/>
        <v>44834</v>
      </c>
      <c r="B338" s="152" t="s">
        <v>502</v>
      </c>
      <c r="C338" s="178" t="s">
        <v>229</v>
      </c>
      <c r="D338" s="178" t="s">
        <v>526</v>
      </c>
      <c r="E338" s="179" t="s">
        <v>520</v>
      </c>
      <c r="F338" s="204" t="str">
        <f>Nasdaq_DataFile_23_2022_Q3!$B$2</f>
        <v>Clearing Service</v>
      </c>
      <c r="G338" s="154" t="str">
        <f>Nasdaq_DataFile_23_2022_Q3!C2</f>
        <v>Financial Markets</v>
      </c>
      <c r="H338" s="154" t="str">
        <f>Nasdaq_DataFile_23_2022_Q3!$E$2</f>
        <v>SEK</v>
      </c>
      <c r="I338" s="203" t="s">
        <v>480</v>
      </c>
      <c r="J338" s="165" t="str">
        <f>Nasdaq_DataFile_23_2022_Q3!$D$2</f>
        <v>Equities (ETD and OTC)</v>
      </c>
      <c r="K338" s="149">
        <f>Nasdaq_DataFile_23_2022_Q3!F2</f>
        <v>72327.893938545458</v>
      </c>
      <c r="L338" s="208" t="s">
        <v>480</v>
      </c>
      <c r="M338" s="154" t="str">
        <f>Nasdaq_DataFile_23_2022_Q3!$C$6</f>
        <v>Financial Markets</v>
      </c>
      <c r="N338" s="154" t="str">
        <f>Nasdaq_DataFile_23_2022_Q3!$E$6</f>
        <v>SEK</v>
      </c>
      <c r="O338" s="203" t="s">
        <v>480</v>
      </c>
      <c r="P338" s="149" t="str">
        <f>Nasdaq_DataFile_23_2022_Q3!$D$6</f>
        <v>Repos SEK (OTC)</v>
      </c>
      <c r="Q338" s="149">
        <f>Nasdaq_DataFile_23_2022_Q3!F6</f>
        <v>18014.81818181818</v>
      </c>
      <c r="R338" s="208" t="s">
        <v>480</v>
      </c>
      <c r="S338" s="154" t="str">
        <f>Nasdaq_DataFile_23_2022_Q3!$C$10</f>
        <v>Financial Markets</v>
      </c>
      <c r="T338" s="154" t="str">
        <f>Nasdaq_DataFile_23_2022_Q3!$E$10</f>
        <v>SEK</v>
      </c>
      <c r="U338" s="203" t="s">
        <v>480</v>
      </c>
      <c r="V338" s="164" t="str">
        <f>Nasdaq_DataFile_23_2022_Q3!$D$10</f>
        <v>STIBOR Options (OTC)</v>
      </c>
      <c r="W338" s="149">
        <f>Nasdaq_DataFile_23_2022_Q3!F10</f>
        <v>454.54545454545456</v>
      </c>
      <c r="X338" s="208" t="s">
        <v>480</v>
      </c>
      <c r="Y338" s="154" t="str">
        <f>Nasdaq_DataFile_23_2022_Q3!$C$14</f>
        <v>Financial Markets</v>
      </c>
      <c r="Z338" s="154" t="str">
        <f>Nasdaq_DataFile_23_2022_Q3!$E$14</f>
        <v>DKK</v>
      </c>
      <c r="AA338" s="209" t="s">
        <v>480</v>
      </c>
      <c r="AB338" s="164" t="str">
        <f>Nasdaq_DataFile_23_2022_Q3!$D$14</f>
        <v>Mortgage DKK (OTC)</v>
      </c>
      <c r="AC338" s="149">
        <f>Nasdaq_DataFile_23_2022_Q3!F14</f>
        <v>39.393939393939391</v>
      </c>
      <c r="AD338" s="208" t="s">
        <v>480</v>
      </c>
      <c r="AE338" s="154" t="str">
        <f>Nasdaq_DataFile_23_2022_Q3!$C$18</f>
        <v>Commodities</v>
      </c>
      <c r="AF338" s="154" t="str">
        <f>Nasdaq_DataFile_23_2022_Q3!$E$18</f>
        <v>EUR</v>
      </c>
      <c r="AG338" s="203" t="s">
        <v>480</v>
      </c>
      <c r="AH338" s="164" t="str">
        <f>Nasdaq_DataFile_23_2022_Q3!$D$18</f>
        <v>Power (ETD)</v>
      </c>
      <c r="AI338" s="149">
        <f>Nasdaq_DataFile_23_2022_Q3!F18</f>
        <v>1341131.8257601666</v>
      </c>
      <c r="AJ338" s="208" t="s">
        <v>480</v>
      </c>
      <c r="AK338" s="154" t="str">
        <f>Nasdaq_DataFile_23_2022_Q3!$C$22</f>
        <v>Seafood</v>
      </c>
      <c r="AL338" s="154" t="str">
        <f>Nasdaq_DataFile_23_2022_Q3!$E$22</f>
        <v>NOK</v>
      </c>
      <c r="AM338" s="209" t="s">
        <v>480</v>
      </c>
      <c r="AN338" s="164" t="str">
        <f>Nasdaq_DataFile_23_2022_Q3!$D$22</f>
        <v>Seafood (ETD)</v>
      </c>
      <c r="AO338" s="149">
        <f>Nasdaq_DataFile_23_2022_Q3!F22</f>
        <v>300.42424242424244</v>
      </c>
      <c r="AP338" s="208" t="s">
        <v>480</v>
      </c>
    </row>
    <row r="339" spans="1:42" ht="81.599999999999994" customHeight="1">
      <c r="A339" s="252">
        <f t="shared" si="5"/>
        <v>44834</v>
      </c>
      <c r="B339" s="153" t="s">
        <v>502</v>
      </c>
      <c r="C339" s="182" t="s">
        <v>229</v>
      </c>
      <c r="D339" s="182" t="s">
        <v>526</v>
      </c>
      <c r="E339" s="183" t="s">
        <v>520</v>
      </c>
      <c r="F339" s="204" t="str">
        <f>Nasdaq_DataFile_23_2022_Q3!$B$2</f>
        <v>Clearing Service</v>
      </c>
      <c r="G339" s="154" t="str">
        <f>Nasdaq_DataFile_23_2022_Q3!$C$3</f>
        <v>Financial Markets</v>
      </c>
      <c r="H339" s="154" t="str">
        <f>Nasdaq_DataFile_23_2022_Q3!$E$3</f>
        <v>SEK</v>
      </c>
      <c r="I339" s="203" t="s">
        <v>480</v>
      </c>
      <c r="J339" s="165" t="str">
        <f>Nasdaq_DataFile_23_2022_Q3!$D$3</f>
        <v>Index (ETD and OTC)</v>
      </c>
      <c r="K339" s="149">
        <f>Nasdaq_DataFile_23_2022_Q3!F3</f>
        <v>162675.27216880303</v>
      </c>
      <c r="L339" s="208" t="s">
        <v>480</v>
      </c>
      <c r="M339" s="154" t="str">
        <f>Nasdaq_DataFile_23_2022_Q3!$C$7</f>
        <v>Financial Markets</v>
      </c>
      <c r="N339" s="154" t="str">
        <f>Nasdaq_DataFile_23_2022_Q3!$E$7</f>
        <v>DKK</v>
      </c>
      <c r="O339" s="203" t="s">
        <v>480</v>
      </c>
      <c r="P339" s="149" t="str">
        <f>Nasdaq_DataFile_23_2022_Q3!$D$7</f>
        <v>Repos DKK (OTC)</v>
      </c>
      <c r="Q339" s="149">
        <f>Nasdaq_DataFile_23_2022_Q3!F7</f>
        <v>8013.272727272727</v>
      </c>
      <c r="R339" s="208" t="s">
        <v>480</v>
      </c>
      <c r="S339" s="154" t="str">
        <f>Nasdaq_DataFile_23_2022_Q3!$C$11</f>
        <v>Financial Markets</v>
      </c>
      <c r="T339" s="154" t="str">
        <f>Nasdaq_DataFile_23_2022_Q3!$E$11</f>
        <v>SEK</v>
      </c>
      <c r="U339" s="203" t="s">
        <v>480</v>
      </c>
      <c r="V339" s="164" t="str">
        <f>Nasdaq_DataFile_23_2022_Q3!$D$11</f>
        <v>STIBOR FRA Futures (OTC)</v>
      </c>
      <c r="W339" s="287">
        <f>Nasdaq_DataFile_23_2022_Q3!F11</f>
        <v>0</v>
      </c>
      <c r="X339" s="208" t="s">
        <v>480</v>
      </c>
      <c r="Y339" s="154" t="str">
        <f>Nasdaq_DataFile_23_2022_Q3!$C$15</f>
        <v>Financial Markets</v>
      </c>
      <c r="Z339" s="154" t="str">
        <f>Nasdaq_DataFile_23_2022_Q3!$E$15</f>
        <v>SEK</v>
      </c>
      <c r="AA339" s="209" t="s">
        <v>480</v>
      </c>
      <c r="AB339" s="164" t="str">
        <f>Nasdaq_DataFile_23_2022_Q3!$D$15</f>
        <v>Mortgage SEK (ETD and OTC)</v>
      </c>
      <c r="AC339" s="149">
        <f>Nasdaq_DataFile_23_2022_Q3!F15</f>
        <v>5139.909090909091</v>
      </c>
      <c r="AD339" s="208" t="s">
        <v>480</v>
      </c>
      <c r="AE339" s="154" t="str">
        <f>Nasdaq_DataFile_23_2022_Q3!$C$19</f>
        <v>Commodities</v>
      </c>
      <c r="AF339" s="154" t="str">
        <f>Nasdaq_DataFile_23_2022_Q3!$E$19</f>
        <v>SEK</v>
      </c>
      <c r="AG339" s="203" t="s">
        <v>480</v>
      </c>
      <c r="AH339" s="164" t="str">
        <f>Nasdaq_DataFile_23_2022_Q3!$D$19</f>
        <v>ElCert (ETD)</v>
      </c>
      <c r="AI339" s="149">
        <f>Nasdaq_DataFile_23_2022_Q3!F19</f>
        <v>2.869651515151515</v>
      </c>
      <c r="AJ339" s="208" t="s">
        <v>480</v>
      </c>
      <c r="AK339" s="154" t="str">
        <f>Nasdaq_DataFile_23_2022_Q3!$C$23</f>
        <v>Commodities</v>
      </c>
      <c r="AL339" s="154" t="str">
        <f>Nasdaq_DataFile_23_2022_Q3!$E$23</f>
        <v>EUR</v>
      </c>
      <c r="AM339" s="209" t="s">
        <v>480</v>
      </c>
      <c r="AN339" s="164" t="str">
        <f>Nasdaq_DataFile_23_2022_Q3!$D$23</f>
        <v>Gas (ETD)</v>
      </c>
      <c r="AO339" s="149">
        <f>Nasdaq_DataFile_23_2022_Q3!F23</f>
        <v>28.106060606060606</v>
      </c>
      <c r="AP339" s="208" t="s">
        <v>480</v>
      </c>
    </row>
    <row r="340" spans="1:42" ht="81.599999999999994" customHeight="1">
      <c r="A340" s="252">
        <f t="shared" si="5"/>
        <v>44834</v>
      </c>
      <c r="B340" s="153" t="s">
        <v>502</v>
      </c>
      <c r="C340" s="182" t="s">
        <v>229</v>
      </c>
      <c r="D340" s="182" t="s">
        <v>526</v>
      </c>
      <c r="E340" s="183" t="s">
        <v>520</v>
      </c>
      <c r="F340" s="204" t="str">
        <f>Nasdaq_DataFile_23_2022_Q3!$B$2</f>
        <v>Clearing Service</v>
      </c>
      <c r="G340" s="154" t="str">
        <f>Nasdaq_DataFile_23_2022_Q3!$C$4</f>
        <v>Financial Markets</v>
      </c>
      <c r="H340" s="154" t="str">
        <f>Nasdaq_DataFile_23_2022_Q3!$E$4</f>
        <v>SEK</v>
      </c>
      <c r="I340" s="203" t="s">
        <v>480</v>
      </c>
      <c r="J340" s="165" t="str">
        <f>Nasdaq_DataFile_23_2022_Q3!$D$4</f>
        <v>SEK IRS (OTC)</v>
      </c>
      <c r="K340" s="149">
        <f>Nasdaq_DataFile_23_2022_Q3!F4</f>
        <v>1492.6666660000001</v>
      </c>
      <c r="L340" s="208" t="s">
        <v>480</v>
      </c>
      <c r="M340" s="154" t="str">
        <f>Nasdaq_DataFile_23_2022_Q3!$C$8</f>
        <v>Financial Markets</v>
      </c>
      <c r="N340" s="154" t="str">
        <f>Nasdaq_DataFile_23_2022_Q3!$E$8</f>
        <v>NOK</v>
      </c>
      <c r="O340" s="203" t="s">
        <v>480</v>
      </c>
      <c r="P340" s="149" t="str">
        <f>Nasdaq_DataFile_23_2022_Q3!$D$8</f>
        <v>NIBOR FRA Futures (OTC)</v>
      </c>
      <c r="Q340" s="287">
        <f>Nasdaq_DataFile_23_2022_Q3!F8</f>
        <v>0</v>
      </c>
      <c r="R340" s="208" t="s">
        <v>480</v>
      </c>
      <c r="S340" s="154" t="str">
        <f>Nasdaq_DataFile_23_2022_Q3!$C$12</f>
        <v>Financial Markets</v>
      </c>
      <c r="T340" s="154" t="str">
        <f>Nasdaq_DataFile_23_2022_Q3!$E$12</f>
        <v>SEK</v>
      </c>
      <c r="U340" s="203" t="s">
        <v>480</v>
      </c>
      <c r="V340" s="164" t="str">
        <f>Nasdaq_DataFile_23_2022_Q3!$D$12</f>
        <v>STIBOR FRA (OTC)</v>
      </c>
      <c r="W340" s="149">
        <f>Nasdaq_DataFile_23_2022_Q3!F12</f>
        <v>1795.4545454545455</v>
      </c>
      <c r="X340" s="208" t="s">
        <v>480</v>
      </c>
      <c r="Y340" s="154" t="str">
        <f>Nasdaq_DataFile_23_2022_Q3!$C$16</f>
        <v>Financial Markets</v>
      </c>
      <c r="Z340" s="154" t="str">
        <f>Nasdaq_DataFile_23_2022_Q3!$E$16</f>
        <v>SEK</v>
      </c>
      <c r="AA340" s="209" t="s">
        <v>480</v>
      </c>
      <c r="AB340" s="164" t="str">
        <f>Nasdaq_DataFile_23_2022_Q3!$D$16</f>
        <v>Treasury SEK (ETD and OTC)</v>
      </c>
      <c r="AC340" s="149">
        <f>Nasdaq_DataFile_23_2022_Q3!F16</f>
        <v>10122.93939381818</v>
      </c>
      <c r="AD340" s="208" t="s">
        <v>480</v>
      </c>
      <c r="AE340" s="154" t="str">
        <f>Nasdaq_DataFile_23_2022_Q3!$C$20</f>
        <v>Commodities</v>
      </c>
      <c r="AF340" s="154" t="str">
        <f>Nasdaq_DataFile_23_2022_Q3!$E$20</f>
        <v>EUR</v>
      </c>
      <c r="AG340" s="203" t="s">
        <v>480</v>
      </c>
      <c r="AH340" s="164" t="str">
        <f>Nasdaq_DataFile_23_2022_Q3!$D$20</f>
        <v>Carbon (ETD)</v>
      </c>
      <c r="AI340" s="149">
        <f>Nasdaq_DataFile_23_2022_Q3!F20</f>
        <v>3.0303030303030303</v>
      </c>
      <c r="AJ340" s="208" t="s">
        <v>480</v>
      </c>
      <c r="AK340" s="210"/>
      <c r="AL340" s="210"/>
      <c r="AM340" s="209" t="s">
        <v>480</v>
      </c>
      <c r="AN340" s="228"/>
      <c r="AO340" s="212"/>
      <c r="AP340" s="208" t="s">
        <v>480</v>
      </c>
    </row>
    <row r="341" spans="1:42" ht="81.599999999999994" customHeight="1" thickBot="1">
      <c r="A341" s="251">
        <f t="shared" si="5"/>
        <v>44834</v>
      </c>
      <c r="B341" s="167" t="s">
        <v>502</v>
      </c>
      <c r="C341" s="180" t="s">
        <v>229</v>
      </c>
      <c r="D341" s="180" t="s">
        <v>526</v>
      </c>
      <c r="E341" s="181" t="s">
        <v>520</v>
      </c>
      <c r="F341" s="204" t="str">
        <f>Nasdaq_DataFile_23_2022_Q3!$B$2</f>
        <v>Clearing Service</v>
      </c>
      <c r="G341" s="154" t="str">
        <f>Nasdaq_DataFile_23_2022_Q3!$C$5</f>
        <v>Financial Markets</v>
      </c>
      <c r="H341" s="154" t="str">
        <f>Nasdaq_DataFile_23_2022_Q3!$E$5</f>
        <v>SEK</v>
      </c>
      <c r="I341" s="203" t="s">
        <v>480</v>
      </c>
      <c r="J341" s="165" t="str">
        <f>Nasdaq_DataFile_23_2022_Q3!$D$5</f>
        <v>Overnight index swaps (OTC)</v>
      </c>
      <c r="K341" s="287">
        <f>Nasdaq_DataFile_23_2022_Q3!F5</f>
        <v>0</v>
      </c>
      <c r="L341" s="208" t="s">
        <v>480</v>
      </c>
      <c r="M341" s="154" t="str">
        <f>Nasdaq_DataFile_23_2022_Q3!$C$9</f>
        <v>Financial Markets</v>
      </c>
      <c r="N341" s="154" t="str">
        <f>Nasdaq_DataFile_23_2022_Q3!$E$9</f>
        <v>NOK</v>
      </c>
      <c r="O341" s="203" t="s">
        <v>480</v>
      </c>
      <c r="P341" s="149" t="str">
        <f>Nasdaq_DataFile_23_2022_Q3!$D$9</f>
        <v>NIBOR FRA (OTC)</v>
      </c>
      <c r="Q341" s="287">
        <f>Nasdaq_DataFile_23_2022_Q3!F9</f>
        <v>0</v>
      </c>
      <c r="R341" s="208" t="s">
        <v>480</v>
      </c>
      <c r="S341" s="154" t="str">
        <f>Nasdaq_DataFile_23_2022_Q3!$C$13</f>
        <v>Financial Markets</v>
      </c>
      <c r="T341" s="154" t="str">
        <f>Nasdaq_DataFile_23_2022_Q3!$E$13</f>
        <v>SEK</v>
      </c>
      <c r="U341" s="203" t="s">
        <v>480</v>
      </c>
      <c r="V341" s="164" t="str">
        <f>Nasdaq_DataFile_23_2022_Q3!$D$13</f>
        <v>STIBOR TM FRA (OTC)</v>
      </c>
      <c r="W341" s="149">
        <f>Nasdaq_DataFile_23_2022_Q3!F13</f>
        <v>2000</v>
      </c>
      <c r="X341" s="208" t="s">
        <v>480</v>
      </c>
      <c r="Y341" s="154" t="str">
        <f>Nasdaq_DataFile_23_2022_Q3!$C$17</f>
        <v>Financial Markets</v>
      </c>
      <c r="Z341" s="154" t="str">
        <f>Nasdaq_DataFile_23_2022_Q3!$E$17</f>
        <v>SEK</v>
      </c>
      <c r="AA341" s="209" t="s">
        <v>480</v>
      </c>
      <c r="AB341" s="164" t="str">
        <f>Nasdaq_DataFile_23_2022_Q3!$D$17</f>
        <v>RIBA (ETD and OTC)</v>
      </c>
      <c r="AC341" s="149">
        <f>Nasdaq_DataFile_23_2022_Q3!F17</f>
        <v>848.5</v>
      </c>
      <c r="AD341" s="208" t="s">
        <v>480</v>
      </c>
      <c r="AE341" s="154" t="str">
        <f>Nasdaq_DataFile_23_2022_Q3!$C$21</f>
        <v>Commodities</v>
      </c>
      <c r="AF341" s="154" t="str">
        <f>Nasdaq_DataFile_23_2022_Q3!$E$21</f>
        <v>EUR</v>
      </c>
      <c r="AG341" s="203" t="s">
        <v>480</v>
      </c>
      <c r="AH341" s="164" t="str">
        <f>Nasdaq_DataFile_23_2022_Q3!$D$21</f>
        <v>Renewables (ETD)</v>
      </c>
      <c r="AI341" s="149">
        <f>Nasdaq_DataFile_23_2022_Q3!F21</f>
        <v>0</v>
      </c>
      <c r="AJ341" s="208" t="s">
        <v>480</v>
      </c>
      <c r="AK341" s="210"/>
      <c r="AL341" s="210"/>
      <c r="AM341" s="209" t="s">
        <v>480</v>
      </c>
      <c r="AN341" s="228"/>
      <c r="AO341" s="212"/>
      <c r="AP341" s="208" t="s">
        <v>480</v>
      </c>
    </row>
    <row r="342" spans="1:42" ht="81.599999999999994" customHeight="1">
      <c r="A342" s="255">
        <f t="shared" si="5"/>
        <v>44834</v>
      </c>
      <c r="B342" s="187" t="s">
        <v>503</v>
      </c>
      <c r="C342" s="188" t="s">
        <v>229</v>
      </c>
      <c r="D342" s="188" t="s">
        <v>529</v>
      </c>
      <c r="E342" s="189" t="s">
        <v>518</v>
      </c>
      <c r="F342" s="154" t="str">
        <f>Nasdaq_DataFile_23_2022_Q3!$B$2</f>
        <v>Clearing Service</v>
      </c>
      <c r="G342" s="154" t="str">
        <f>Nasdaq_DataFile_23_2022_Q3!C6</f>
        <v>Financial Markets</v>
      </c>
      <c r="H342" s="154" t="str">
        <f>Nasdaq_DataFile_23_2022_Q3!$E$2</f>
        <v>SEK</v>
      </c>
      <c r="I342" s="203" t="s">
        <v>480</v>
      </c>
      <c r="J342" s="165" t="str">
        <f>Nasdaq_DataFile_23_2022_Q3!$D$2</f>
        <v>Equities (ETD and OTC)</v>
      </c>
      <c r="K342" s="262">
        <f>Nasdaq_DataFile_23_2022_Q3!G2</f>
        <v>1149789309.0873973</v>
      </c>
      <c r="L342" s="208" t="s">
        <v>480</v>
      </c>
      <c r="M342" s="154" t="str">
        <f>Nasdaq_DataFile_23_2022_Q3!$C$6</f>
        <v>Financial Markets</v>
      </c>
      <c r="N342" s="154" t="str">
        <f>Nasdaq_DataFile_23_2022_Q3!$E$6</f>
        <v>SEK</v>
      </c>
      <c r="O342" s="203" t="s">
        <v>480</v>
      </c>
      <c r="P342" s="149" t="str">
        <f>Nasdaq_DataFile_23_2022_Q3!$D$6</f>
        <v>Repos SEK (OTC)</v>
      </c>
      <c r="Q342" s="221">
        <f>Nasdaq_DataFile_23_2022_Q3!G6</f>
        <v>18014818181.81818</v>
      </c>
      <c r="R342" s="208" t="s">
        <v>480</v>
      </c>
      <c r="S342" s="154" t="str">
        <f>Nasdaq_DataFile_23_2022_Q3!$C$10</f>
        <v>Financial Markets</v>
      </c>
      <c r="T342" s="154" t="str">
        <f>Nasdaq_DataFile_23_2022_Q3!$E$10</f>
        <v>SEK</v>
      </c>
      <c r="U342" s="203" t="s">
        <v>480</v>
      </c>
      <c r="V342" s="164" t="str">
        <f>Nasdaq_DataFile_23_2022_Q3!$D$10</f>
        <v>STIBOR Options (OTC)</v>
      </c>
      <c r="W342" s="221">
        <f>Nasdaq_DataFile_23_2022_Q3!G10</f>
        <v>454545454.54545456</v>
      </c>
      <c r="X342" s="208" t="s">
        <v>480</v>
      </c>
      <c r="Y342" s="154" t="str">
        <f>Nasdaq_DataFile_23_2022_Q3!$C$14</f>
        <v>Financial Markets</v>
      </c>
      <c r="Z342" s="154" t="str">
        <f>Nasdaq_DataFile_23_2022_Q3!$E$14</f>
        <v>DKK</v>
      </c>
      <c r="AA342" s="209" t="s">
        <v>480</v>
      </c>
      <c r="AB342" s="164" t="str">
        <f>Nasdaq_DataFile_23_2022_Q3!$D$14</f>
        <v>Mortgage DKK (OTC)</v>
      </c>
      <c r="AC342" s="149">
        <f>Nasdaq_DataFile_23_2022_Q3!G14</f>
        <v>39393939.393939391</v>
      </c>
      <c r="AD342" s="208" t="s">
        <v>480</v>
      </c>
      <c r="AE342" s="154" t="str">
        <f>Nasdaq_DataFile_23_2022_Q3!$C$18</f>
        <v>Commodities</v>
      </c>
      <c r="AF342" s="154" t="str">
        <f>Nasdaq_DataFile_23_2022_Q3!$E$18</f>
        <v>EUR</v>
      </c>
      <c r="AG342" s="203" t="s">
        <v>480</v>
      </c>
      <c r="AH342" s="164" t="str">
        <f>Nasdaq_DataFile_23_2022_Q3!$D$18</f>
        <v>Power (ETD)</v>
      </c>
      <c r="AI342" s="149">
        <f>Nasdaq_DataFile_23_2022_Q3!G18</f>
        <v>201034482.0702695</v>
      </c>
      <c r="AJ342" s="208" t="s">
        <v>480</v>
      </c>
      <c r="AK342" s="154" t="str">
        <f>Nasdaq_DataFile_23_2022_Q3!$C$22</f>
        <v>Seafood</v>
      </c>
      <c r="AL342" s="154" t="str">
        <f>Nasdaq_DataFile_23_2022_Q3!$E$22</f>
        <v>NOK</v>
      </c>
      <c r="AM342" s="209" t="s">
        <v>480</v>
      </c>
      <c r="AN342" s="164" t="str">
        <f>Nasdaq_DataFile_23_2022_Q3!$D$22</f>
        <v>Seafood (ETD)</v>
      </c>
      <c r="AO342" s="149">
        <f>Nasdaq_DataFile_23_2022_Q3!G22</f>
        <v>42653181.81818182</v>
      </c>
      <c r="AP342" s="208" t="s">
        <v>480</v>
      </c>
    </row>
    <row r="343" spans="1:42" ht="81.599999999999994" customHeight="1">
      <c r="A343" s="253">
        <f t="shared" si="5"/>
        <v>44834</v>
      </c>
      <c r="B343" s="158" t="s">
        <v>503</v>
      </c>
      <c r="C343" s="159" t="s">
        <v>229</v>
      </c>
      <c r="D343" s="159" t="s">
        <v>529</v>
      </c>
      <c r="E343" s="160" t="s">
        <v>518</v>
      </c>
      <c r="F343" s="154" t="str">
        <f>Nasdaq_DataFile_23_2022_Q3!$B$2</f>
        <v>Clearing Service</v>
      </c>
      <c r="G343" s="154" t="str">
        <f>Nasdaq_DataFile_23_2022_Q3!$C$3</f>
        <v>Financial Markets</v>
      </c>
      <c r="H343" s="154" t="str">
        <f>Nasdaq_DataFile_23_2022_Q3!$E$3</f>
        <v>SEK</v>
      </c>
      <c r="I343" s="203" t="s">
        <v>480</v>
      </c>
      <c r="J343" s="165" t="str">
        <f>Nasdaq_DataFile_23_2022_Q3!$D$3</f>
        <v>Index (ETD and OTC)</v>
      </c>
      <c r="K343" s="262">
        <f>Nasdaq_DataFile_23_2022_Q3!G3</f>
        <v>31275271797.223927</v>
      </c>
      <c r="L343" s="208" t="s">
        <v>480</v>
      </c>
      <c r="M343" s="154" t="str">
        <f>Nasdaq_DataFile_23_2022_Q3!$C$7</f>
        <v>Financial Markets</v>
      </c>
      <c r="N343" s="154" t="str">
        <f>Nasdaq_DataFile_23_2022_Q3!$E$7</f>
        <v>DKK</v>
      </c>
      <c r="O343" s="203" t="s">
        <v>480</v>
      </c>
      <c r="P343" s="149" t="str">
        <f>Nasdaq_DataFile_23_2022_Q3!$D$7</f>
        <v>Repos DKK (OTC)</v>
      </c>
      <c r="Q343" s="221">
        <f>Nasdaq_DataFile_23_2022_Q3!G7</f>
        <v>8013272727.272727</v>
      </c>
      <c r="R343" s="208" t="s">
        <v>480</v>
      </c>
      <c r="S343" s="154" t="str">
        <f>Nasdaq_DataFile_23_2022_Q3!$C$11</f>
        <v>Financial Markets</v>
      </c>
      <c r="T343" s="154" t="str">
        <f>Nasdaq_DataFile_23_2022_Q3!$E$11</f>
        <v>SEK</v>
      </c>
      <c r="U343" s="203" t="s">
        <v>480</v>
      </c>
      <c r="V343" s="164" t="str">
        <f>Nasdaq_DataFile_23_2022_Q3!$D$11</f>
        <v>STIBOR FRA Futures (OTC)</v>
      </c>
      <c r="W343" s="221">
        <f>Nasdaq_DataFile_23_2022_Q3!G11</f>
        <v>0</v>
      </c>
      <c r="X343" s="208" t="s">
        <v>480</v>
      </c>
      <c r="Y343" s="154" t="str">
        <f>Nasdaq_DataFile_23_2022_Q3!$C$15</f>
        <v>Financial Markets</v>
      </c>
      <c r="Z343" s="154" t="str">
        <f>Nasdaq_DataFile_23_2022_Q3!$E$15</f>
        <v>SEK</v>
      </c>
      <c r="AA343" s="209" t="s">
        <v>480</v>
      </c>
      <c r="AB343" s="164" t="str">
        <f>Nasdaq_DataFile_23_2022_Q3!$D$15</f>
        <v>Mortgage SEK (ETD and OTC)</v>
      </c>
      <c r="AC343" s="149">
        <f>Nasdaq_DataFile_23_2022_Q3!G15</f>
        <v>5139909090.909091</v>
      </c>
      <c r="AD343" s="208" t="s">
        <v>480</v>
      </c>
      <c r="AE343" s="154" t="str">
        <f>Nasdaq_DataFile_23_2022_Q3!$C$19</f>
        <v>Commodities</v>
      </c>
      <c r="AF343" s="154" t="str">
        <f>Nasdaq_DataFile_23_2022_Q3!$E$19</f>
        <v>SEK</v>
      </c>
      <c r="AG343" s="203" t="s">
        <v>480</v>
      </c>
      <c r="AH343" s="164" t="str">
        <f>Nasdaq_DataFile_23_2022_Q3!$D$19</f>
        <v>ElCert (ETD)</v>
      </c>
      <c r="AI343" s="149">
        <f>Nasdaq_DataFile_23_2022_Q3!G19</f>
        <v>3300.0992424242422</v>
      </c>
      <c r="AJ343" s="208" t="s">
        <v>480</v>
      </c>
      <c r="AK343" s="154" t="str">
        <f>Nasdaq_DataFile_23_2022_Q3!$C$23</f>
        <v>Commodities</v>
      </c>
      <c r="AL343" s="154" t="str">
        <f>Nasdaq_DataFile_23_2022_Q3!$E$23</f>
        <v>EUR</v>
      </c>
      <c r="AM343" s="209" t="s">
        <v>480</v>
      </c>
      <c r="AN343" s="164" t="str">
        <f>Nasdaq_DataFile_23_2022_Q3!$D$23</f>
        <v>Gas (ETD)</v>
      </c>
      <c r="AO343" s="149">
        <f>Nasdaq_DataFile_23_2022_Q3!G23</f>
        <v>3179017.3260942125</v>
      </c>
      <c r="AP343" s="208" t="s">
        <v>480</v>
      </c>
    </row>
    <row r="344" spans="1:42" ht="81.599999999999994" customHeight="1">
      <c r="A344" s="253">
        <f t="shared" si="5"/>
        <v>44834</v>
      </c>
      <c r="B344" s="158" t="s">
        <v>503</v>
      </c>
      <c r="C344" s="159" t="s">
        <v>229</v>
      </c>
      <c r="D344" s="159" t="s">
        <v>529</v>
      </c>
      <c r="E344" s="160" t="s">
        <v>518</v>
      </c>
      <c r="F344" s="154" t="str">
        <f>Nasdaq_DataFile_23_2022_Q3!$B$2</f>
        <v>Clearing Service</v>
      </c>
      <c r="G344" s="154" t="str">
        <f>Nasdaq_DataFile_23_2022_Q3!$C$4</f>
        <v>Financial Markets</v>
      </c>
      <c r="H344" s="154" t="str">
        <f>Nasdaq_DataFile_23_2022_Q3!$E$4</f>
        <v>SEK</v>
      </c>
      <c r="I344" s="203" t="s">
        <v>480</v>
      </c>
      <c r="J344" s="165" t="str">
        <f>Nasdaq_DataFile_23_2022_Q3!$D$4</f>
        <v>SEK IRS (OTC)</v>
      </c>
      <c r="K344" s="262">
        <f>Nasdaq_DataFile_23_2022_Q3!G4</f>
        <v>1492666666</v>
      </c>
      <c r="L344" s="208" t="s">
        <v>480</v>
      </c>
      <c r="M344" s="154" t="str">
        <f>Nasdaq_DataFile_23_2022_Q3!$C$8</f>
        <v>Financial Markets</v>
      </c>
      <c r="N344" s="154" t="str">
        <f>Nasdaq_DataFile_23_2022_Q3!$E$8</f>
        <v>NOK</v>
      </c>
      <c r="O344" s="203" t="s">
        <v>480</v>
      </c>
      <c r="P344" s="149" t="str">
        <f>Nasdaq_DataFile_23_2022_Q3!$D$8</f>
        <v>NIBOR FRA Futures (OTC)</v>
      </c>
      <c r="Q344" s="221">
        <f>Nasdaq_DataFile_23_2022_Q3!G8</f>
        <v>0</v>
      </c>
      <c r="R344" s="208" t="s">
        <v>480</v>
      </c>
      <c r="S344" s="154" t="str">
        <f>Nasdaq_DataFile_23_2022_Q3!$C$12</f>
        <v>Financial Markets</v>
      </c>
      <c r="T344" s="154" t="str">
        <f>Nasdaq_DataFile_23_2022_Q3!$E$12</f>
        <v>SEK</v>
      </c>
      <c r="U344" s="203" t="s">
        <v>480</v>
      </c>
      <c r="V344" s="164" t="str">
        <f>Nasdaq_DataFile_23_2022_Q3!$D$12</f>
        <v>STIBOR FRA (OTC)</v>
      </c>
      <c r="W344" s="221">
        <f>Nasdaq_DataFile_23_2022_Q3!G12</f>
        <v>1795454545.4545455</v>
      </c>
      <c r="X344" s="208" t="s">
        <v>480</v>
      </c>
      <c r="Y344" s="154" t="str">
        <f>Nasdaq_DataFile_23_2022_Q3!$C$16</f>
        <v>Financial Markets</v>
      </c>
      <c r="Z344" s="154" t="str">
        <f>Nasdaq_DataFile_23_2022_Q3!$E$16</f>
        <v>SEK</v>
      </c>
      <c r="AA344" s="209" t="s">
        <v>480</v>
      </c>
      <c r="AB344" s="164" t="str">
        <f>Nasdaq_DataFile_23_2022_Q3!$D$16</f>
        <v>Treasury SEK (ETD and OTC)</v>
      </c>
      <c r="AC344" s="149">
        <f>Nasdaq_DataFile_23_2022_Q3!G16</f>
        <v>10122939393.818182</v>
      </c>
      <c r="AD344" s="208" t="s">
        <v>480</v>
      </c>
      <c r="AE344" s="154" t="str">
        <f>Nasdaq_DataFile_23_2022_Q3!$C$20</f>
        <v>Commodities</v>
      </c>
      <c r="AF344" s="154" t="str">
        <f>Nasdaq_DataFile_23_2022_Q3!$E$20</f>
        <v>EUR</v>
      </c>
      <c r="AG344" s="203" t="s">
        <v>480</v>
      </c>
      <c r="AH344" s="164" t="str">
        <f>Nasdaq_DataFile_23_2022_Q3!$D$20</f>
        <v>Carbon (ETD)</v>
      </c>
      <c r="AI344" s="149">
        <f>Nasdaq_DataFile_23_2022_Q3!G20</f>
        <v>226500</v>
      </c>
      <c r="AJ344" s="208" t="s">
        <v>480</v>
      </c>
      <c r="AK344" s="210"/>
      <c r="AL344" s="210"/>
      <c r="AM344" s="209" t="s">
        <v>480</v>
      </c>
      <c r="AN344" s="228"/>
      <c r="AO344" s="212"/>
      <c r="AP344" s="208" t="s">
        <v>480</v>
      </c>
    </row>
    <row r="345" spans="1:42" ht="81.599999999999994" customHeight="1" thickBot="1">
      <c r="A345" s="249">
        <f t="shared" si="5"/>
        <v>44834</v>
      </c>
      <c r="B345" s="161" t="s">
        <v>503</v>
      </c>
      <c r="C345" s="162" t="s">
        <v>229</v>
      </c>
      <c r="D345" s="162" t="s">
        <v>529</v>
      </c>
      <c r="E345" s="163" t="s">
        <v>518</v>
      </c>
      <c r="F345" s="154" t="str">
        <f>Nasdaq_DataFile_23_2022_Q3!$B$2</f>
        <v>Clearing Service</v>
      </c>
      <c r="G345" s="154" t="str">
        <f>Nasdaq_DataFile_23_2022_Q3!$C$5</f>
        <v>Financial Markets</v>
      </c>
      <c r="H345" s="154" t="str">
        <f>Nasdaq_DataFile_23_2022_Q3!$E$5</f>
        <v>SEK</v>
      </c>
      <c r="I345" s="203" t="s">
        <v>480</v>
      </c>
      <c r="J345" s="165" t="str">
        <f>Nasdaq_DataFile_23_2022_Q3!$D$5</f>
        <v>Overnight index swaps (OTC)</v>
      </c>
      <c r="K345" s="262">
        <f>Nasdaq_DataFile_23_2022_Q3!G5</f>
        <v>0</v>
      </c>
      <c r="L345" s="208" t="s">
        <v>480</v>
      </c>
      <c r="M345" s="154" t="str">
        <f>Nasdaq_DataFile_23_2022_Q3!$C$9</f>
        <v>Financial Markets</v>
      </c>
      <c r="N345" s="154" t="str">
        <f>Nasdaq_DataFile_23_2022_Q3!$E$9</f>
        <v>NOK</v>
      </c>
      <c r="O345" s="203" t="s">
        <v>480</v>
      </c>
      <c r="P345" s="149" t="str">
        <f>Nasdaq_DataFile_23_2022_Q3!$D$9</f>
        <v>NIBOR FRA (OTC)</v>
      </c>
      <c r="Q345" s="221">
        <f>Nasdaq_DataFile_23_2022_Q3!G9</f>
        <v>0</v>
      </c>
      <c r="R345" s="208" t="s">
        <v>480</v>
      </c>
      <c r="S345" s="154" t="str">
        <f>Nasdaq_DataFile_23_2022_Q3!$C$13</f>
        <v>Financial Markets</v>
      </c>
      <c r="T345" s="154" t="str">
        <f>Nasdaq_DataFile_23_2022_Q3!$E$13</f>
        <v>SEK</v>
      </c>
      <c r="U345" s="203" t="s">
        <v>480</v>
      </c>
      <c r="V345" s="164" t="str">
        <f>Nasdaq_DataFile_23_2022_Q3!$D$13</f>
        <v>STIBOR TM FRA (OTC)</v>
      </c>
      <c r="W345" s="221">
        <f>Nasdaq_DataFile_23_2022_Q3!G13</f>
        <v>2000000000</v>
      </c>
      <c r="X345" s="208" t="s">
        <v>480</v>
      </c>
      <c r="Y345" s="154" t="str">
        <f>Nasdaq_DataFile_23_2022_Q3!$C$17</f>
        <v>Financial Markets</v>
      </c>
      <c r="Z345" s="154" t="str">
        <f>Nasdaq_DataFile_23_2022_Q3!$E$17</f>
        <v>SEK</v>
      </c>
      <c r="AA345" s="209" t="s">
        <v>480</v>
      </c>
      <c r="AB345" s="164" t="str">
        <f>Nasdaq_DataFile_23_2022_Q3!$D$17</f>
        <v>RIBA (ETD and OTC)</v>
      </c>
      <c r="AC345" s="149">
        <f>Nasdaq_DataFile_23_2022_Q3!G17</f>
        <v>848500000</v>
      </c>
      <c r="AD345" s="208" t="s">
        <v>480</v>
      </c>
      <c r="AE345" s="154" t="str">
        <f>Nasdaq_DataFile_23_2022_Q3!$C$21</f>
        <v>Commodities</v>
      </c>
      <c r="AF345" s="154" t="str">
        <f>Nasdaq_DataFile_23_2022_Q3!$E$21</f>
        <v>EUR</v>
      </c>
      <c r="AG345" s="203" t="s">
        <v>480</v>
      </c>
      <c r="AH345" s="164" t="str">
        <f>Nasdaq_DataFile_23_2022_Q3!$D$21</f>
        <v>Renewables (ETD)</v>
      </c>
      <c r="AI345" s="149">
        <f>Nasdaq_DataFile_23_2022_Q3!G21</f>
        <v>0</v>
      </c>
      <c r="AJ345" s="208" t="s">
        <v>480</v>
      </c>
      <c r="AK345" s="210"/>
      <c r="AL345" s="210"/>
      <c r="AM345" s="209" t="s">
        <v>480</v>
      </c>
      <c r="AN345" s="228"/>
      <c r="AO345" s="212"/>
      <c r="AP345" s="208" t="s">
        <v>480</v>
      </c>
    </row>
    <row r="346" spans="1:42" ht="81.599999999999994" customHeight="1">
      <c r="A346" s="250">
        <f t="shared" si="5"/>
        <v>44834</v>
      </c>
      <c r="B346" s="152" t="s">
        <v>504</v>
      </c>
      <c r="C346" s="178" t="s">
        <v>230</v>
      </c>
      <c r="D346" s="178" t="s">
        <v>530</v>
      </c>
      <c r="E346" s="179" t="s">
        <v>518</v>
      </c>
      <c r="F346" s="154" t="str">
        <f>Nasdaq_DataFile_23_2022_Q3!$B$2</f>
        <v>Clearing Service</v>
      </c>
      <c r="G346" s="154" t="str">
        <f>Nasdaq_DataFile_23_2022_Q3!C10</f>
        <v>Financial Markets</v>
      </c>
      <c r="H346" s="154" t="str">
        <f>Nasdaq_DataFile_23_2022_Q3!$E$2</f>
        <v>SEK</v>
      </c>
      <c r="I346" s="203" t="s">
        <v>480</v>
      </c>
      <c r="J346" s="165" t="str">
        <f>Nasdaq_DataFile_23_2022_Q3!$D$2</f>
        <v>Equities (ETD and OTC)</v>
      </c>
      <c r="K346" s="221">
        <f>Nasdaq_DataFile_23_2022_Q3!H2</f>
        <v>279579054</v>
      </c>
      <c r="L346" s="208" t="s">
        <v>480</v>
      </c>
      <c r="M346" s="154" t="str">
        <f>Nasdaq_DataFile_23_2022_Q3!$C$6</f>
        <v>Financial Markets</v>
      </c>
      <c r="N346" s="154" t="str">
        <f>Nasdaq_DataFile_23_2022_Q3!$E$6</f>
        <v>SEK</v>
      </c>
      <c r="O346" s="203" t="s">
        <v>480</v>
      </c>
      <c r="P346" s="149" t="str">
        <f>Nasdaq_DataFile_23_2022_Q3!$D$6</f>
        <v>Repos SEK (OTC)</v>
      </c>
      <c r="Q346" s="221">
        <f>Nasdaq_DataFile_23_2022_Q3!H6</f>
        <v>106598000000</v>
      </c>
      <c r="R346" s="208" t="s">
        <v>480</v>
      </c>
      <c r="S346" s="154" t="str">
        <f>Nasdaq_DataFile_23_2022_Q3!$C$10</f>
        <v>Financial Markets</v>
      </c>
      <c r="T346" s="154" t="str">
        <f>Nasdaq_DataFile_23_2022_Q3!$E$10</f>
        <v>SEK</v>
      </c>
      <c r="U346" s="203" t="s">
        <v>480</v>
      </c>
      <c r="V346" s="164" t="str">
        <f>Nasdaq_DataFile_23_2022_Q3!$D$10</f>
        <v>STIBOR Options (OTC)</v>
      </c>
      <c r="W346" s="221">
        <f>Nasdaq_DataFile_23_2022_Q3!H10</f>
        <v>302000000000</v>
      </c>
      <c r="X346" s="208" t="s">
        <v>480</v>
      </c>
      <c r="Y346" s="154" t="str">
        <f>Nasdaq_DataFile_23_2022_Q3!$C$14</f>
        <v>Financial Markets</v>
      </c>
      <c r="Z346" s="154" t="str">
        <f>Nasdaq_DataFile_23_2022_Q3!$E$14</f>
        <v>DKK</v>
      </c>
      <c r="AA346" s="209" t="s">
        <v>480</v>
      </c>
      <c r="AB346" s="164" t="str">
        <f>Nasdaq_DataFile_23_2022_Q3!$D$14</f>
        <v>Mortgage DKK (OTC)</v>
      </c>
      <c r="AC346" s="149">
        <f>Nasdaq_DataFile_23_2022_Q3!H14</f>
        <v>900000000</v>
      </c>
      <c r="AD346" s="208" t="s">
        <v>480</v>
      </c>
      <c r="AE346" s="154" t="str">
        <f>Nasdaq_DataFile_23_2022_Q3!$C$18</f>
        <v>Commodities</v>
      </c>
      <c r="AF346" s="154" t="str">
        <f>Nasdaq_DataFile_23_2022_Q3!$E$18</f>
        <v>EUR</v>
      </c>
      <c r="AG346" s="203" t="s">
        <v>480</v>
      </c>
      <c r="AH346" s="164" t="str">
        <f>Nasdaq_DataFile_23_2022_Q3!$D$18</f>
        <v>Power (ETD)</v>
      </c>
      <c r="AI346" s="149">
        <f>Nasdaq_DataFile_23_2022_Q3!H18</f>
        <v>20486485180.676998</v>
      </c>
      <c r="AJ346" s="208" t="s">
        <v>480</v>
      </c>
      <c r="AK346" s="154" t="str">
        <f>Nasdaq_DataFile_23_2022_Q3!$C$22</f>
        <v>Seafood</v>
      </c>
      <c r="AL346" s="154" t="str">
        <f>Nasdaq_DataFile_23_2022_Q3!$E$22</f>
        <v>NOK</v>
      </c>
      <c r="AM346" s="209" t="s">
        <v>480</v>
      </c>
      <c r="AN346" s="164" t="str">
        <f>Nasdaq_DataFile_23_2022_Q3!$D$22</f>
        <v>Seafood (ETD)</v>
      </c>
      <c r="AO346" s="149">
        <f>Nasdaq_DataFile_23_2022_Q3!H22</f>
        <v>1653126100</v>
      </c>
      <c r="AP346" s="208" t="s">
        <v>480</v>
      </c>
    </row>
    <row r="347" spans="1:42" ht="81.599999999999994" customHeight="1">
      <c r="A347" s="252">
        <f t="shared" si="5"/>
        <v>44834</v>
      </c>
      <c r="B347" s="153" t="s">
        <v>504</v>
      </c>
      <c r="C347" s="182" t="s">
        <v>230</v>
      </c>
      <c r="D347" s="182" t="s">
        <v>530</v>
      </c>
      <c r="E347" s="183" t="s">
        <v>518</v>
      </c>
      <c r="F347" s="154" t="str">
        <f>Nasdaq_DataFile_23_2022_Q3!$B$2</f>
        <v>Clearing Service</v>
      </c>
      <c r="G347" s="154" t="str">
        <f>Nasdaq_DataFile_23_2022_Q3!$C$3</f>
        <v>Financial Markets</v>
      </c>
      <c r="H347" s="154" t="str">
        <f>Nasdaq_DataFile_23_2022_Q3!$E$3</f>
        <v>SEK</v>
      </c>
      <c r="I347" s="203" t="s">
        <v>480</v>
      </c>
      <c r="J347" s="165" t="str">
        <f>Nasdaq_DataFile_23_2022_Q3!$D$3</f>
        <v>Index (ETD and OTC)</v>
      </c>
      <c r="K347" s="221">
        <f>Nasdaq_DataFile_23_2022_Q3!H3</f>
        <v>100081490894.37077</v>
      </c>
      <c r="L347" s="208" t="s">
        <v>480</v>
      </c>
      <c r="M347" s="154" t="str">
        <f>Nasdaq_DataFile_23_2022_Q3!$C$7</f>
        <v>Financial Markets</v>
      </c>
      <c r="N347" s="154" t="str">
        <f>Nasdaq_DataFile_23_2022_Q3!$E$7</f>
        <v>DKK</v>
      </c>
      <c r="O347" s="203" t="s">
        <v>480</v>
      </c>
      <c r="P347" s="149" t="str">
        <f>Nasdaq_DataFile_23_2022_Q3!$D$7</f>
        <v>Repos DKK (OTC)</v>
      </c>
      <c r="Q347" s="221">
        <f>Nasdaq_DataFile_23_2022_Q3!H7</f>
        <v>18713000000</v>
      </c>
      <c r="R347" s="208" t="s">
        <v>480</v>
      </c>
      <c r="S347" s="154" t="str">
        <f>Nasdaq_DataFile_23_2022_Q3!$C$11</f>
        <v>Financial Markets</v>
      </c>
      <c r="T347" s="154" t="str">
        <f>Nasdaq_DataFile_23_2022_Q3!$E$11</f>
        <v>SEK</v>
      </c>
      <c r="U347" s="203" t="s">
        <v>480</v>
      </c>
      <c r="V347" s="164" t="str">
        <f>Nasdaq_DataFile_23_2022_Q3!$D$11</f>
        <v>STIBOR FRA Futures (OTC)</v>
      </c>
      <c r="W347" s="221">
        <f>Nasdaq_DataFile_23_2022_Q3!H11</f>
        <v>0</v>
      </c>
      <c r="X347" s="208" t="s">
        <v>480</v>
      </c>
      <c r="Y347" s="154" t="str">
        <f>Nasdaq_DataFile_23_2022_Q3!$C$15</f>
        <v>Financial Markets</v>
      </c>
      <c r="Z347" s="154" t="str">
        <f>Nasdaq_DataFile_23_2022_Q3!$E$15</f>
        <v>SEK</v>
      </c>
      <c r="AA347" s="209" t="s">
        <v>480</v>
      </c>
      <c r="AB347" s="164" t="str">
        <f>Nasdaq_DataFile_23_2022_Q3!$D$15</f>
        <v>Mortgage SEK (ETD and OTC)</v>
      </c>
      <c r="AC347" s="149">
        <f>Nasdaq_DataFile_23_2022_Q3!H15</f>
        <v>113496000000</v>
      </c>
      <c r="AD347" s="208" t="s">
        <v>480</v>
      </c>
      <c r="AE347" s="154" t="str">
        <f>Nasdaq_DataFile_23_2022_Q3!$C$19</f>
        <v>Commodities</v>
      </c>
      <c r="AF347" s="154" t="str">
        <f>Nasdaq_DataFile_23_2022_Q3!$E$19</f>
        <v>SEK</v>
      </c>
      <c r="AG347" s="203" t="s">
        <v>480</v>
      </c>
      <c r="AH347" s="164" t="str">
        <f>Nasdaq_DataFile_23_2022_Q3!$D$19</f>
        <v>ElCert (ETD)</v>
      </c>
      <c r="AI347" s="149">
        <f>Nasdaq_DataFile_23_2022_Q3!H19</f>
        <v>1725894.1</v>
      </c>
      <c r="AJ347" s="208" t="s">
        <v>480</v>
      </c>
      <c r="AK347" s="154" t="str">
        <f>Nasdaq_DataFile_23_2022_Q3!$C$23</f>
        <v>Commodities</v>
      </c>
      <c r="AL347" s="154" t="str">
        <f>Nasdaq_DataFile_23_2022_Q3!$E$23</f>
        <v>EUR</v>
      </c>
      <c r="AM347" s="209" t="s">
        <v>480</v>
      </c>
      <c r="AN347" s="164" t="str">
        <f>Nasdaq_DataFile_23_2022_Q3!$D$23</f>
        <v>Gas (ETD)</v>
      </c>
      <c r="AO347" s="149">
        <f>Nasdaq_DataFile_23_2022_Q3!H23</f>
        <v>125140567.12260002</v>
      </c>
      <c r="AP347" s="208" t="s">
        <v>480</v>
      </c>
    </row>
    <row r="348" spans="1:42" ht="81.599999999999994" customHeight="1">
      <c r="A348" s="252">
        <f t="shared" si="5"/>
        <v>44834</v>
      </c>
      <c r="B348" s="153" t="s">
        <v>504</v>
      </c>
      <c r="C348" s="182" t="s">
        <v>230</v>
      </c>
      <c r="D348" s="182" t="s">
        <v>530</v>
      </c>
      <c r="E348" s="183" t="s">
        <v>518</v>
      </c>
      <c r="F348" s="154" t="str">
        <f>Nasdaq_DataFile_23_2022_Q3!$B$2</f>
        <v>Clearing Service</v>
      </c>
      <c r="G348" s="154" t="str">
        <f>Nasdaq_DataFile_23_2022_Q3!$C$4</f>
        <v>Financial Markets</v>
      </c>
      <c r="H348" s="154" t="str">
        <f>Nasdaq_DataFile_23_2022_Q3!$E$4</f>
        <v>SEK</v>
      </c>
      <c r="I348" s="203" t="s">
        <v>480</v>
      </c>
      <c r="J348" s="165" t="str">
        <f>Nasdaq_DataFile_23_2022_Q3!$D$4</f>
        <v>SEK IRS (OTC)</v>
      </c>
      <c r="K348" s="221">
        <f>Nasdaq_DataFile_23_2022_Q3!H4</f>
        <v>2793730000000</v>
      </c>
      <c r="L348" s="208" t="s">
        <v>480</v>
      </c>
      <c r="M348" s="154" t="str">
        <f>Nasdaq_DataFile_23_2022_Q3!$C$8</f>
        <v>Financial Markets</v>
      </c>
      <c r="N348" s="154" t="str">
        <f>Nasdaq_DataFile_23_2022_Q3!$E$8</f>
        <v>NOK</v>
      </c>
      <c r="O348" s="203" t="s">
        <v>480</v>
      </c>
      <c r="P348" s="149" t="str">
        <f>Nasdaq_DataFile_23_2022_Q3!$D$8</f>
        <v>NIBOR FRA Futures (OTC)</v>
      </c>
      <c r="Q348" s="221">
        <f>Nasdaq_DataFile_23_2022_Q3!H8</f>
        <v>0</v>
      </c>
      <c r="R348" s="208" t="s">
        <v>480</v>
      </c>
      <c r="S348" s="154" t="str">
        <f>Nasdaq_DataFile_23_2022_Q3!$C$12</f>
        <v>Financial Markets</v>
      </c>
      <c r="T348" s="154" t="str">
        <f>Nasdaq_DataFile_23_2022_Q3!$E$12</f>
        <v>SEK</v>
      </c>
      <c r="U348" s="203" t="s">
        <v>480</v>
      </c>
      <c r="V348" s="164" t="str">
        <f>Nasdaq_DataFile_23_2022_Q3!$D$12</f>
        <v>STIBOR FRA (OTC)</v>
      </c>
      <c r="W348" s="221">
        <f>Nasdaq_DataFile_23_2022_Q3!H12</f>
        <v>922152000000</v>
      </c>
      <c r="X348" s="208" t="s">
        <v>480</v>
      </c>
      <c r="Y348" s="154" t="str">
        <f>Nasdaq_DataFile_23_2022_Q3!$C$16</f>
        <v>Financial Markets</v>
      </c>
      <c r="Z348" s="154" t="str">
        <f>Nasdaq_DataFile_23_2022_Q3!$E$16</f>
        <v>SEK</v>
      </c>
      <c r="AA348" s="209" t="s">
        <v>480</v>
      </c>
      <c r="AB348" s="164" t="str">
        <f>Nasdaq_DataFile_23_2022_Q3!$D$16</f>
        <v>Treasury SEK (ETD and OTC)</v>
      </c>
      <c r="AC348" s="149">
        <f>Nasdaq_DataFile_23_2022_Q3!H16</f>
        <v>157981000000</v>
      </c>
      <c r="AD348" s="208" t="s">
        <v>480</v>
      </c>
      <c r="AE348" s="154" t="str">
        <f>Nasdaq_DataFile_23_2022_Q3!$C$20</f>
        <v>Commodities</v>
      </c>
      <c r="AF348" s="154" t="str">
        <f>Nasdaq_DataFile_23_2022_Q3!$E$20</f>
        <v>EUR</v>
      </c>
      <c r="AG348" s="203" t="s">
        <v>480</v>
      </c>
      <c r="AH348" s="164" t="str">
        <f>Nasdaq_DataFile_23_2022_Q3!$D$20</f>
        <v>Carbon (ETD)</v>
      </c>
      <c r="AI348" s="149">
        <f>Nasdaq_DataFile_23_2022_Q3!H20</f>
        <v>24099390</v>
      </c>
      <c r="AJ348" s="208" t="s">
        <v>480</v>
      </c>
      <c r="AK348" s="210"/>
      <c r="AL348" s="210"/>
      <c r="AM348" s="209" t="s">
        <v>480</v>
      </c>
      <c r="AN348" s="228"/>
      <c r="AO348" s="212"/>
      <c r="AP348" s="208" t="s">
        <v>480</v>
      </c>
    </row>
    <row r="349" spans="1:42" ht="81.599999999999994" customHeight="1" thickBot="1">
      <c r="A349" s="251">
        <f t="shared" si="5"/>
        <v>44834</v>
      </c>
      <c r="B349" s="167" t="s">
        <v>504</v>
      </c>
      <c r="C349" s="180" t="s">
        <v>230</v>
      </c>
      <c r="D349" s="180" t="s">
        <v>530</v>
      </c>
      <c r="E349" s="181" t="s">
        <v>518</v>
      </c>
      <c r="F349" s="154" t="str">
        <f>Nasdaq_DataFile_23_2022_Q3!$B$2</f>
        <v>Clearing Service</v>
      </c>
      <c r="G349" s="154" t="str">
        <f>Nasdaq_DataFile_23_2022_Q3!$C$5</f>
        <v>Financial Markets</v>
      </c>
      <c r="H349" s="154" t="str">
        <f>Nasdaq_DataFile_23_2022_Q3!$E$5</f>
        <v>SEK</v>
      </c>
      <c r="I349" s="203" t="s">
        <v>480</v>
      </c>
      <c r="J349" s="165" t="str">
        <f>Nasdaq_DataFile_23_2022_Q3!$D$5</f>
        <v>Overnight index swaps (OTC)</v>
      </c>
      <c r="K349" s="262">
        <f>Nasdaq_DataFile_23_2022_Q3!H5</f>
        <v>1000000000</v>
      </c>
      <c r="L349" s="208" t="s">
        <v>480</v>
      </c>
      <c r="M349" s="154" t="str">
        <f>Nasdaq_DataFile_23_2022_Q3!$C$9</f>
        <v>Financial Markets</v>
      </c>
      <c r="N349" s="154" t="str">
        <f>Nasdaq_DataFile_23_2022_Q3!$E$9</f>
        <v>NOK</v>
      </c>
      <c r="O349" s="203" t="s">
        <v>480</v>
      </c>
      <c r="P349" s="149" t="str">
        <f>Nasdaq_DataFile_23_2022_Q3!$D$9</f>
        <v>NIBOR FRA (OTC)</v>
      </c>
      <c r="Q349" s="221">
        <f>Nasdaq_DataFile_23_2022_Q3!H9</f>
        <v>0</v>
      </c>
      <c r="R349" s="208" t="s">
        <v>480</v>
      </c>
      <c r="S349" s="154" t="str">
        <f>Nasdaq_DataFile_23_2022_Q3!$C$13</f>
        <v>Financial Markets</v>
      </c>
      <c r="T349" s="154" t="str">
        <f>Nasdaq_DataFile_23_2022_Q3!$E$13</f>
        <v>SEK</v>
      </c>
      <c r="U349" s="203" t="s">
        <v>480</v>
      </c>
      <c r="V349" s="164" t="str">
        <f>Nasdaq_DataFile_23_2022_Q3!$D$13</f>
        <v>STIBOR TM FRA (OTC)</v>
      </c>
      <c r="W349" s="221">
        <f>Nasdaq_DataFile_23_2022_Q3!H13</f>
        <v>941500000000</v>
      </c>
      <c r="X349" s="208" t="s">
        <v>480</v>
      </c>
      <c r="Y349" s="154" t="str">
        <f>Nasdaq_DataFile_23_2022_Q3!$C$17</f>
        <v>Financial Markets</v>
      </c>
      <c r="Z349" s="154" t="str">
        <f>Nasdaq_DataFile_23_2022_Q3!$E$17</f>
        <v>SEK</v>
      </c>
      <c r="AA349" s="209" t="s">
        <v>480</v>
      </c>
      <c r="AB349" s="164" t="str">
        <f>Nasdaq_DataFile_23_2022_Q3!$D$17</f>
        <v>RIBA (ETD and OTC)</v>
      </c>
      <c r="AC349" s="149">
        <f>Nasdaq_DataFile_23_2022_Q3!H17</f>
        <v>38001000000</v>
      </c>
      <c r="AD349" s="208" t="s">
        <v>480</v>
      </c>
      <c r="AE349" s="154" t="str">
        <f>Nasdaq_DataFile_23_2022_Q3!$C$21</f>
        <v>Commodities</v>
      </c>
      <c r="AF349" s="154" t="str">
        <f>Nasdaq_DataFile_23_2022_Q3!$E$21</f>
        <v>EUR</v>
      </c>
      <c r="AG349" s="203" t="s">
        <v>480</v>
      </c>
      <c r="AH349" s="164" t="str">
        <f>Nasdaq_DataFile_23_2022_Q3!$D$21</f>
        <v>Renewables (ETD)</v>
      </c>
      <c r="AI349" s="149" t="e">
        <f>Nasdaq_DataFile_23_2022_Q3!#REF!</f>
        <v>#REF!</v>
      </c>
      <c r="AJ349" s="208" t="s">
        <v>480</v>
      </c>
      <c r="AK349" s="210"/>
      <c r="AL349" s="210"/>
      <c r="AM349" s="209" t="s">
        <v>480</v>
      </c>
      <c r="AN349" s="228"/>
      <c r="AO349" s="212"/>
      <c r="AP349" s="208" t="s">
        <v>480</v>
      </c>
    </row>
    <row r="350" spans="1:42" ht="81.599999999999994" customHeight="1">
      <c r="A350" s="248">
        <f t="shared" si="5"/>
        <v>44834</v>
      </c>
      <c r="B350" s="155" t="s">
        <v>531</v>
      </c>
      <c r="C350" s="156" t="s">
        <v>229</v>
      </c>
      <c r="D350" s="156" t="s">
        <v>535</v>
      </c>
      <c r="E350" s="157" t="s">
        <v>445</v>
      </c>
      <c r="F350" s="154" t="str">
        <f>Nasdaq_DataFile_23_2022_Q3!$B$2</f>
        <v>Clearing Service</v>
      </c>
      <c r="G350" s="154" t="str">
        <f>Nasdaq_DataFile_23_2022_Q3!$C$14</f>
        <v>Financial Markets</v>
      </c>
      <c r="H350" s="154" t="str">
        <f>Nasdaq_DataFile_23_2022_Q3!$E$2</f>
        <v>SEK</v>
      </c>
      <c r="I350" s="203" t="s">
        <v>480</v>
      </c>
      <c r="J350" s="165" t="str">
        <f>Nasdaq_DataFile_23_2022_Q3!$D$2</f>
        <v>Equities (ETD and OTC)</v>
      </c>
      <c r="K350" s="149" t="str">
        <f>Nasdaq_DataFile_23_2022_Q3!I2</f>
        <v>Equities</v>
      </c>
      <c r="L350" s="208" t="s">
        <v>480</v>
      </c>
      <c r="M350" s="154" t="str">
        <f>Nasdaq_DataFile_23_2022_Q3!$C$6</f>
        <v>Financial Markets</v>
      </c>
      <c r="N350" s="154" t="str">
        <f>Nasdaq_DataFile_23_2022_Q3!$E$6</f>
        <v>SEK</v>
      </c>
      <c r="O350" s="203" t="s">
        <v>480</v>
      </c>
      <c r="P350" s="149" t="str">
        <f>Nasdaq_DataFile_23_2022_Q3!$D$6</f>
        <v>Repos SEK (OTC)</v>
      </c>
      <c r="Q350" s="149" t="str">
        <f>Nasdaq_DataFile_23_2022_Q3!I6</f>
        <v>Repos</v>
      </c>
      <c r="R350" s="208" t="s">
        <v>480</v>
      </c>
      <c r="S350" s="154" t="str">
        <f>Nasdaq_DataFile_23_2022_Q3!$C$10</f>
        <v>Financial Markets</v>
      </c>
      <c r="T350" s="154" t="str">
        <f>Nasdaq_DataFile_23_2022_Q3!$E$10</f>
        <v>SEK</v>
      </c>
      <c r="U350" s="203" t="s">
        <v>480</v>
      </c>
      <c r="V350" s="164" t="str">
        <f>Nasdaq_DataFile_23_2022_Q3!$D$10</f>
        <v>STIBOR Options (OTC)</v>
      </c>
      <c r="W350" s="149" t="str">
        <f>Nasdaq_DataFile_23_2022_Q3!I10</f>
        <v>FRA</v>
      </c>
      <c r="X350" s="208" t="s">
        <v>480</v>
      </c>
      <c r="Y350" s="154" t="str">
        <f>Nasdaq_DataFile_23_2022_Q3!$C$14</f>
        <v>Financial Markets</v>
      </c>
      <c r="Z350" s="154" t="str">
        <f>Nasdaq_DataFile_23_2022_Q3!$E$14</f>
        <v>DKK</v>
      </c>
      <c r="AA350" s="209" t="s">
        <v>480</v>
      </c>
      <c r="AB350" s="164" t="str">
        <f>Nasdaq_DataFile_23_2022_Q3!$D$14</f>
        <v>Mortgage DKK (OTC)</v>
      </c>
      <c r="AC350" s="149" t="str">
        <f>Nasdaq_DataFile_23_2022_Q3!I14</f>
        <v>Mortgage bond</v>
      </c>
      <c r="AD350" s="208" t="s">
        <v>480</v>
      </c>
      <c r="AE350" s="154" t="str">
        <f>Nasdaq_DataFile_23_2022_Q3!$C$18</f>
        <v>Commodities</v>
      </c>
      <c r="AF350" s="154" t="str">
        <f>Nasdaq_DataFile_23_2022_Q3!$E$18</f>
        <v>EUR</v>
      </c>
      <c r="AG350" s="203" t="s">
        <v>480</v>
      </c>
      <c r="AH350" s="164" t="str">
        <f>Nasdaq_DataFile_23_2022_Q3!$D$18</f>
        <v>Power (ETD)</v>
      </c>
      <c r="AI350" s="149" t="str">
        <f>Nasdaq_DataFile_23_2022_Q3!I18</f>
        <v>Power</v>
      </c>
      <c r="AJ350" s="208" t="s">
        <v>480</v>
      </c>
      <c r="AK350" s="154" t="str">
        <f>Nasdaq_DataFile_23_2022_Q3!$C$22</f>
        <v>Seafood</v>
      </c>
      <c r="AL350" s="154" t="str">
        <f>Nasdaq_DataFile_23_2022_Q3!$E$22</f>
        <v>NOK</v>
      </c>
      <c r="AM350" s="209" t="s">
        <v>480</v>
      </c>
      <c r="AN350" s="164" t="str">
        <f>Nasdaq_DataFile_23_2022_Q3!$D$22</f>
        <v>Seafood (ETD)</v>
      </c>
      <c r="AO350" s="149" t="str">
        <f>Nasdaq_DataFile_23_2022_Q3!I22</f>
        <v>Seafood</v>
      </c>
      <c r="AP350" s="208" t="s">
        <v>480</v>
      </c>
    </row>
    <row r="351" spans="1:42" ht="81.599999999999994" customHeight="1">
      <c r="A351" s="253">
        <f t="shared" si="5"/>
        <v>44834</v>
      </c>
      <c r="B351" s="158" t="s">
        <v>531</v>
      </c>
      <c r="C351" s="159" t="s">
        <v>229</v>
      </c>
      <c r="D351" s="159" t="s">
        <v>535</v>
      </c>
      <c r="E351" s="160" t="s">
        <v>445</v>
      </c>
      <c r="F351" s="154" t="str">
        <f>Nasdaq_DataFile_23_2022_Q3!$B$2</f>
        <v>Clearing Service</v>
      </c>
      <c r="G351" s="154" t="str">
        <f>Nasdaq_DataFile_23_2022_Q3!$C$3</f>
        <v>Financial Markets</v>
      </c>
      <c r="H351" s="154" t="str">
        <f>Nasdaq_DataFile_23_2022_Q3!$E$3</f>
        <v>SEK</v>
      </c>
      <c r="I351" s="203" t="s">
        <v>480</v>
      </c>
      <c r="J351" s="165" t="str">
        <f>Nasdaq_DataFile_23_2022_Q3!$D$3</f>
        <v>Index (ETD and OTC)</v>
      </c>
      <c r="K351" s="149" t="str">
        <f>Nasdaq_DataFile_23_2022_Q3!I3</f>
        <v>Index</v>
      </c>
      <c r="L351" s="208" t="s">
        <v>480</v>
      </c>
      <c r="M351" s="154" t="str">
        <f>Nasdaq_DataFile_23_2022_Q3!$C$7</f>
        <v>Financial Markets</v>
      </c>
      <c r="N351" s="154" t="str">
        <f>Nasdaq_DataFile_23_2022_Q3!$E$7</f>
        <v>DKK</v>
      </c>
      <c r="O351" s="203" t="s">
        <v>480</v>
      </c>
      <c r="P351" s="149" t="str">
        <f>Nasdaq_DataFile_23_2022_Q3!$D$7</f>
        <v>Repos DKK (OTC)</v>
      </c>
      <c r="Q351" s="149" t="str">
        <f>Nasdaq_DataFile_23_2022_Q3!I7</f>
        <v>Repos</v>
      </c>
      <c r="R351" s="208" t="s">
        <v>480</v>
      </c>
      <c r="S351" s="154" t="str">
        <f>Nasdaq_DataFile_23_2022_Q3!$C$11</f>
        <v>Financial Markets</v>
      </c>
      <c r="T351" s="154" t="str">
        <f>Nasdaq_DataFile_23_2022_Q3!$E$11</f>
        <v>SEK</v>
      </c>
      <c r="U351" s="203" t="s">
        <v>480</v>
      </c>
      <c r="V351" s="164" t="str">
        <f>Nasdaq_DataFile_23_2022_Q3!$D$11</f>
        <v>STIBOR FRA Futures (OTC)</v>
      </c>
      <c r="W351" s="149" t="str">
        <f>Nasdaq_DataFile_23_2022_Q3!I11</f>
        <v>FRA</v>
      </c>
      <c r="X351" s="208" t="s">
        <v>480</v>
      </c>
      <c r="Y351" s="154" t="str">
        <f>Nasdaq_DataFile_23_2022_Q3!$C$15</f>
        <v>Financial Markets</v>
      </c>
      <c r="Z351" s="154" t="str">
        <f>Nasdaq_DataFile_23_2022_Q3!$E$15</f>
        <v>SEK</v>
      </c>
      <c r="AA351" s="209" t="s">
        <v>480</v>
      </c>
      <c r="AB351" s="164" t="str">
        <f>Nasdaq_DataFile_23_2022_Q3!$D$15</f>
        <v>Mortgage SEK (ETD and OTC)</v>
      </c>
      <c r="AC351" s="149" t="str">
        <f>Nasdaq_DataFile_23_2022_Q3!I15</f>
        <v>Mortgage bond</v>
      </c>
      <c r="AD351" s="208" t="s">
        <v>480</v>
      </c>
      <c r="AE351" s="154" t="str">
        <f>Nasdaq_DataFile_23_2022_Q3!$C$19</f>
        <v>Commodities</v>
      </c>
      <c r="AF351" s="154" t="str">
        <f>Nasdaq_DataFile_23_2022_Q3!$E$19</f>
        <v>SEK</v>
      </c>
      <c r="AG351" s="203" t="s">
        <v>480</v>
      </c>
      <c r="AH351" s="164" t="str">
        <f>Nasdaq_DataFile_23_2022_Q3!$D$19</f>
        <v>ElCert (ETD)</v>
      </c>
      <c r="AI351" s="149" t="str">
        <f>Nasdaq_DataFile_23_2022_Q3!I19</f>
        <v>Elcert</v>
      </c>
      <c r="AJ351" s="208" t="s">
        <v>480</v>
      </c>
      <c r="AK351" s="154" t="str">
        <f>Nasdaq_DataFile_23_2022_Q3!$C$23</f>
        <v>Commodities</v>
      </c>
      <c r="AL351" s="154" t="str">
        <f>Nasdaq_DataFile_23_2022_Q3!$E$23</f>
        <v>EUR</v>
      </c>
      <c r="AM351" s="209" t="s">
        <v>480</v>
      </c>
      <c r="AN351" s="164" t="str">
        <f>Nasdaq_DataFile_23_2022_Q3!$D$23</f>
        <v>Gas (ETD)</v>
      </c>
      <c r="AO351" s="149" t="str">
        <f>Nasdaq_DataFile_23_2022_Q3!I23</f>
        <v>Gas</v>
      </c>
      <c r="AP351" s="208" t="s">
        <v>480</v>
      </c>
    </row>
    <row r="352" spans="1:42" ht="81.599999999999994" customHeight="1">
      <c r="A352" s="253">
        <f t="shared" si="5"/>
        <v>44834</v>
      </c>
      <c r="B352" s="158" t="s">
        <v>531</v>
      </c>
      <c r="C352" s="159" t="s">
        <v>229</v>
      </c>
      <c r="D352" s="159" t="s">
        <v>535</v>
      </c>
      <c r="E352" s="160" t="s">
        <v>445</v>
      </c>
      <c r="F352" s="154" t="str">
        <f>Nasdaq_DataFile_23_2022_Q3!$B$2</f>
        <v>Clearing Service</v>
      </c>
      <c r="G352" s="154" t="str">
        <f>Nasdaq_DataFile_23_2022_Q3!$C$4</f>
        <v>Financial Markets</v>
      </c>
      <c r="H352" s="154" t="str">
        <f>Nasdaq_DataFile_23_2022_Q3!$E$4</f>
        <v>SEK</v>
      </c>
      <c r="I352" s="203" t="s">
        <v>480</v>
      </c>
      <c r="J352" s="165" t="str">
        <f>Nasdaq_DataFile_23_2022_Q3!$D$4</f>
        <v>SEK IRS (OTC)</v>
      </c>
      <c r="K352" s="149" t="str">
        <f>Nasdaq_DataFile_23_2022_Q3!I4</f>
        <v>Swaps</v>
      </c>
      <c r="L352" s="208" t="s">
        <v>480</v>
      </c>
      <c r="M352" s="154" t="str">
        <f>Nasdaq_DataFile_23_2022_Q3!$C$8</f>
        <v>Financial Markets</v>
      </c>
      <c r="N352" s="154" t="str">
        <f>Nasdaq_DataFile_23_2022_Q3!$E$8</f>
        <v>NOK</v>
      </c>
      <c r="O352" s="203" t="s">
        <v>480</v>
      </c>
      <c r="P352" s="149" t="str">
        <f>Nasdaq_DataFile_23_2022_Q3!$D$8</f>
        <v>NIBOR FRA Futures (OTC)</v>
      </c>
      <c r="Q352" s="149" t="str">
        <f>Nasdaq_DataFile_23_2022_Q3!I8</f>
        <v>FRA</v>
      </c>
      <c r="R352" s="208" t="s">
        <v>480</v>
      </c>
      <c r="S352" s="154" t="str">
        <f>Nasdaq_DataFile_23_2022_Q3!$C$12</f>
        <v>Financial Markets</v>
      </c>
      <c r="T352" s="154" t="str">
        <f>Nasdaq_DataFile_23_2022_Q3!$E$12</f>
        <v>SEK</v>
      </c>
      <c r="U352" s="203" t="s">
        <v>480</v>
      </c>
      <c r="V352" s="164" t="str">
        <f>Nasdaq_DataFile_23_2022_Q3!$D$12</f>
        <v>STIBOR FRA (OTC)</v>
      </c>
      <c r="W352" s="149" t="str">
        <f>Nasdaq_DataFile_23_2022_Q3!I12</f>
        <v>FRA</v>
      </c>
      <c r="X352" s="208" t="s">
        <v>480</v>
      </c>
      <c r="Y352" s="154" t="str">
        <f>Nasdaq_DataFile_23_2022_Q3!$C$16</f>
        <v>Financial Markets</v>
      </c>
      <c r="Z352" s="154" t="str">
        <f>Nasdaq_DataFile_23_2022_Q3!$E$16</f>
        <v>SEK</v>
      </c>
      <c r="AA352" s="209" t="s">
        <v>480</v>
      </c>
      <c r="AB352" s="164" t="str">
        <f>Nasdaq_DataFile_23_2022_Q3!$D$16</f>
        <v>Treasury SEK (ETD and OTC)</v>
      </c>
      <c r="AC352" s="149" t="str">
        <f>Nasdaq_DataFile_23_2022_Q3!I16</f>
        <v>Treasury bond</v>
      </c>
      <c r="AD352" s="208" t="s">
        <v>480</v>
      </c>
      <c r="AE352" s="154" t="str">
        <f>Nasdaq_DataFile_23_2022_Q3!$C$20</f>
        <v>Commodities</v>
      </c>
      <c r="AF352" s="154" t="str">
        <f>Nasdaq_DataFile_23_2022_Q3!$E$20</f>
        <v>EUR</v>
      </c>
      <c r="AG352" s="203" t="s">
        <v>480</v>
      </c>
      <c r="AH352" s="164" t="str">
        <f>Nasdaq_DataFile_23_2022_Q3!$D$20</f>
        <v>Carbon (ETD)</v>
      </c>
      <c r="AI352" s="149" t="str">
        <f>Nasdaq_DataFile_23_2022_Q3!I20</f>
        <v>Carbon</v>
      </c>
      <c r="AJ352" s="208" t="s">
        <v>480</v>
      </c>
      <c r="AK352" s="210"/>
      <c r="AL352" s="210"/>
      <c r="AM352" s="209" t="s">
        <v>480</v>
      </c>
      <c r="AN352" s="228"/>
      <c r="AO352" s="212"/>
      <c r="AP352" s="208" t="s">
        <v>480</v>
      </c>
    </row>
    <row r="353" spans="1:42" ht="81.599999999999994" customHeight="1" thickBot="1">
      <c r="A353" s="249">
        <f t="shared" si="5"/>
        <v>44834</v>
      </c>
      <c r="B353" s="161" t="s">
        <v>531</v>
      </c>
      <c r="C353" s="162" t="s">
        <v>229</v>
      </c>
      <c r="D353" s="162" t="s">
        <v>535</v>
      </c>
      <c r="E353" s="163" t="s">
        <v>445</v>
      </c>
      <c r="F353" s="154" t="str">
        <f>Nasdaq_DataFile_23_2022_Q3!$B$2</f>
        <v>Clearing Service</v>
      </c>
      <c r="G353" s="154" t="str">
        <f>Nasdaq_DataFile_23_2022_Q3!$C$5</f>
        <v>Financial Markets</v>
      </c>
      <c r="H353" s="154" t="str">
        <f>Nasdaq_DataFile_23_2022_Q3!$E$5</f>
        <v>SEK</v>
      </c>
      <c r="I353" s="203" t="s">
        <v>480</v>
      </c>
      <c r="J353" s="165" t="str">
        <f>Nasdaq_DataFile_23_2022_Q3!$D$5</f>
        <v>Overnight index swaps (OTC)</v>
      </c>
      <c r="K353" s="149" t="str">
        <f>Nasdaq_DataFile_23_2022_Q3!I5</f>
        <v>Swaps</v>
      </c>
      <c r="L353" s="208" t="s">
        <v>480</v>
      </c>
      <c r="M353" s="154" t="str">
        <f>Nasdaq_DataFile_23_2022_Q3!$C$9</f>
        <v>Financial Markets</v>
      </c>
      <c r="N353" s="154" t="str">
        <f>Nasdaq_DataFile_23_2022_Q3!$E$9</f>
        <v>NOK</v>
      </c>
      <c r="O353" s="203" t="s">
        <v>480</v>
      </c>
      <c r="P353" s="149" t="str">
        <f>Nasdaq_DataFile_23_2022_Q3!$D$9</f>
        <v>NIBOR FRA (OTC)</v>
      </c>
      <c r="Q353" s="149" t="str">
        <f>Nasdaq_DataFile_23_2022_Q3!I9</f>
        <v>FRA</v>
      </c>
      <c r="R353" s="208" t="s">
        <v>480</v>
      </c>
      <c r="S353" s="154" t="str">
        <f>Nasdaq_DataFile_23_2022_Q3!$C$13</f>
        <v>Financial Markets</v>
      </c>
      <c r="T353" s="154" t="str">
        <f>Nasdaq_DataFile_23_2022_Q3!$E$13</f>
        <v>SEK</v>
      </c>
      <c r="U353" s="203" t="s">
        <v>480</v>
      </c>
      <c r="V353" s="164" t="str">
        <f>Nasdaq_DataFile_23_2022_Q3!$D$13</f>
        <v>STIBOR TM FRA (OTC)</v>
      </c>
      <c r="W353" s="149" t="str">
        <f>Nasdaq_DataFile_23_2022_Q3!I13</f>
        <v>FRA</v>
      </c>
      <c r="X353" s="208" t="s">
        <v>480</v>
      </c>
      <c r="Y353" s="154" t="str">
        <f>Nasdaq_DataFile_23_2022_Q3!$C$17</f>
        <v>Financial Markets</v>
      </c>
      <c r="Z353" s="154" t="str">
        <f>Nasdaq_DataFile_23_2022_Q3!$E$17</f>
        <v>SEK</v>
      </c>
      <c r="AA353" s="209" t="s">
        <v>480</v>
      </c>
      <c r="AB353" s="164" t="str">
        <f>Nasdaq_DataFile_23_2022_Q3!$D$17</f>
        <v>RIBA (ETD and OTC)</v>
      </c>
      <c r="AC353" s="149" t="str">
        <f>Nasdaq_DataFile_23_2022_Q3!I17</f>
        <v>RIBA</v>
      </c>
      <c r="AD353" s="208" t="s">
        <v>480</v>
      </c>
      <c r="AE353" s="154" t="str">
        <f>Nasdaq_DataFile_23_2022_Q3!$C$21</f>
        <v>Commodities</v>
      </c>
      <c r="AF353" s="154" t="str">
        <f>Nasdaq_DataFile_23_2022_Q3!$E$21</f>
        <v>EUR</v>
      </c>
      <c r="AG353" s="203" t="s">
        <v>480</v>
      </c>
      <c r="AH353" s="164" t="str">
        <f>Nasdaq_DataFile_23_2022_Q3!$D$21</f>
        <v>Renewables (ETD)</v>
      </c>
      <c r="AI353" s="149" t="str">
        <f>Nasdaq_DataFile_23_2022_Q3!I21</f>
        <v>Renewables</v>
      </c>
      <c r="AJ353" s="208" t="s">
        <v>480</v>
      </c>
      <c r="AK353" s="210"/>
      <c r="AL353" s="210"/>
      <c r="AM353" s="209" t="s">
        <v>480</v>
      </c>
      <c r="AN353" s="228"/>
      <c r="AO353" s="212"/>
      <c r="AP353" s="208" t="s">
        <v>480</v>
      </c>
    </row>
    <row r="354" spans="1:42" ht="81.599999999999994" customHeight="1">
      <c r="A354" s="250">
        <f t="shared" si="5"/>
        <v>44834</v>
      </c>
      <c r="B354" s="152" t="s">
        <v>532</v>
      </c>
      <c r="C354" s="178" t="s">
        <v>229</v>
      </c>
      <c r="D354" s="178" t="s">
        <v>536</v>
      </c>
      <c r="E354" s="179" t="s">
        <v>445</v>
      </c>
      <c r="F354" s="154" t="str">
        <f>Nasdaq_DataFile_23_2022_Q3!$B$2</f>
        <v>Clearing Service</v>
      </c>
      <c r="G354" s="154" t="str">
        <f>Nasdaq_DataFile_23_2022_Q3!C2</f>
        <v>Financial Markets</v>
      </c>
      <c r="H354" s="154" t="str">
        <f>Nasdaq_DataFile_23_2022_Q3!$E$2</f>
        <v>SEK</v>
      </c>
      <c r="I354" s="203" t="s">
        <v>480</v>
      </c>
      <c r="J354" s="165" t="str">
        <f>Nasdaq_DataFile_23_2022_Q3!$D$2</f>
        <v>Equities (ETD and OTC)</v>
      </c>
      <c r="K354" s="149">
        <f>Nasdaq_DataFile_23_2022_Q3!J2</f>
        <v>0</v>
      </c>
      <c r="L354" s="208" t="s">
        <v>480</v>
      </c>
      <c r="M354" s="154" t="str">
        <f>Nasdaq_DataFile_23_2022_Q3!$C$6</f>
        <v>Financial Markets</v>
      </c>
      <c r="N354" s="154" t="str">
        <f>Nasdaq_DataFile_23_2022_Q3!$E$6</f>
        <v>SEK</v>
      </c>
      <c r="O354" s="203" t="s">
        <v>480</v>
      </c>
      <c r="P354" s="149" t="str">
        <f>Nasdaq_DataFile_23_2022_Q3!$D$6</f>
        <v>Repos SEK (OTC)</v>
      </c>
      <c r="Q354" s="149">
        <f>Nasdaq_DataFile_23_2022_Q3!J6</f>
        <v>0</v>
      </c>
      <c r="R354" s="208" t="s">
        <v>480</v>
      </c>
      <c r="S354" s="154" t="str">
        <f>Nasdaq_DataFile_23_2022_Q3!$C$10</f>
        <v>Financial Markets</v>
      </c>
      <c r="T354" s="154" t="str">
        <f>Nasdaq_DataFile_23_2022_Q3!$E$10</f>
        <v>SEK</v>
      </c>
      <c r="U354" s="203" t="s">
        <v>480</v>
      </c>
      <c r="V354" s="164" t="str">
        <f>Nasdaq_DataFile_23_2022_Q3!$D$10</f>
        <v>STIBOR Options (OTC)</v>
      </c>
      <c r="W354" s="149">
        <f>Nasdaq_DataFile_23_2022_Q3!J10</f>
        <v>0</v>
      </c>
      <c r="X354" s="208" t="s">
        <v>480</v>
      </c>
      <c r="Y354" s="154" t="str">
        <f>Nasdaq_DataFile_23_2022_Q3!$C$14</f>
        <v>Financial Markets</v>
      </c>
      <c r="Z354" s="154" t="str">
        <f>Nasdaq_DataFile_23_2022_Q3!$E$14</f>
        <v>DKK</v>
      </c>
      <c r="AA354" s="209" t="s">
        <v>480</v>
      </c>
      <c r="AB354" s="164" t="str">
        <f>Nasdaq_DataFile_23_2022_Q3!$D$14</f>
        <v>Mortgage DKK (OTC)</v>
      </c>
      <c r="AC354" s="149">
        <f>Nasdaq_DataFile_23_2022_Q3!J14</f>
        <v>0</v>
      </c>
      <c r="AD354" s="208" t="s">
        <v>480</v>
      </c>
      <c r="AE354" s="154" t="str">
        <f>Nasdaq_DataFile_23_2022_Q3!$C$18</f>
        <v>Commodities</v>
      </c>
      <c r="AF354" s="154" t="str">
        <f>Nasdaq_DataFile_23_2022_Q3!$E$18</f>
        <v>EUR</v>
      </c>
      <c r="AG354" s="203" t="s">
        <v>480</v>
      </c>
      <c r="AH354" s="164" t="str">
        <f>Nasdaq_DataFile_23_2022_Q3!$D$18</f>
        <v>Power (ETD)</v>
      </c>
      <c r="AI354" s="149">
        <f>Nasdaq_DataFile_23_2022_Q3!J18</f>
        <v>0</v>
      </c>
      <c r="AJ354" s="208" t="s">
        <v>480</v>
      </c>
      <c r="AK354" s="154" t="str">
        <f>Nasdaq_DataFile_23_2022_Q3!$C$22</f>
        <v>Seafood</v>
      </c>
      <c r="AL354" s="154" t="str">
        <f>Nasdaq_DataFile_23_2022_Q3!$E$22</f>
        <v>NOK</v>
      </c>
      <c r="AM354" s="209" t="s">
        <v>480</v>
      </c>
      <c r="AN354" s="164" t="str">
        <f>Nasdaq_DataFile_23_2022_Q3!$D$22</f>
        <v>Seafood (ETD)</v>
      </c>
      <c r="AO354" s="149">
        <f>Nasdaq_DataFile_23_2022_Q3!J22</f>
        <v>0</v>
      </c>
      <c r="AP354" s="208" t="s">
        <v>480</v>
      </c>
    </row>
    <row r="355" spans="1:42" ht="81.599999999999994" customHeight="1">
      <c r="A355" s="252">
        <f t="shared" si="5"/>
        <v>44834</v>
      </c>
      <c r="B355" s="153" t="s">
        <v>532</v>
      </c>
      <c r="C355" s="182" t="s">
        <v>229</v>
      </c>
      <c r="D355" s="182" t="s">
        <v>536</v>
      </c>
      <c r="E355" s="183" t="s">
        <v>445</v>
      </c>
      <c r="F355" s="154" t="str">
        <f>Nasdaq_DataFile_23_2022_Q3!$B$2</f>
        <v>Clearing Service</v>
      </c>
      <c r="G355" s="154" t="str">
        <f>Nasdaq_DataFile_23_2022_Q3!$C$3</f>
        <v>Financial Markets</v>
      </c>
      <c r="H355" s="154" t="str">
        <f>Nasdaq_DataFile_23_2022_Q3!$E$3</f>
        <v>SEK</v>
      </c>
      <c r="I355" s="203" t="s">
        <v>480</v>
      </c>
      <c r="J355" s="165" t="str">
        <f>Nasdaq_DataFile_23_2022_Q3!$D$3</f>
        <v>Index (ETD and OTC)</v>
      </c>
      <c r="K355" s="149">
        <f>Nasdaq_DataFile_23_2022_Q3!J3</f>
        <v>0</v>
      </c>
      <c r="L355" s="208" t="s">
        <v>480</v>
      </c>
      <c r="M355" s="154" t="str">
        <f>Nasdaq_DataFile_23_2022_Q3!$C$7</f>
        <v>Financial Markets</v>
      </c>
      <c r="N355" s="154" t="str">
        <f>Nasdaq_DataFile_23_2022_Q3!$E$7</f>
        <v>DKK</v>
      </c>
      <c r="O355" s="203" t="s">
        <v>480</v>
      </c>
      <c r="P355" s="149" t="str">
        <f>Nasdaq_DataFile_23_2022_Q3!$D$7</f>
        <v>Repos DKK (OTC)</v>
      </c>
      <c r="Q355" s="149">
        <f>Nasdaq_DataFile_23_2022_Q3!J7</f>
        <v>0</v>
      </c>
      <c r="R355" s="208" t="s">
        <v>480</v>
      </c>
      <c r="S355" s="154" t="str">
        <f>Nasdaq_DataFile_23_2022_Q3!$C$11</f>
        <v>Financial Markets</v>
      </c>
      <c r="T355" s="154" t="str">
        <f>Nasdaq_DataFile_23_2022_Q3!$E$11</f>
        <v>SEK</v>
      </c>
      <c r="U355" s="203" t="s">
        <v>480</v>
      </c>
      <c r="V355" s="164" t="str">
        <f>Nasdaq_DataFile_23_2022_Q3!$D$11</f>
        <v>STIBOR FRA Futures (OTC)</v>
      </c>
      <c r="W355" s="149">
        <f>Nasdaq_DataFile_23_2022_Q3!J11</f>
        <v>0</v>
      </c>
      <c r="X355" s="208" t="s">
        <v>480</v>
      </c>
      <c r="Y355" s="154" t="str">
        <f>Nasdaq_DataFile_23_2022_Q3!$C$15</f>
        <v>Financial Markets</v>
      </c>
      <c r="Z355" s="154" t="str">
        <f>Nasdaq_DataFile_23_2022_Q3!$E$15</f>
        <v>SEK</v>
      </c>
      <c r="AA355" s="209" t="s">
        <v>480</v>
      </c>
      <c r="AB355" s="164" t="str">
        <f>Nasdaq_DataFile_23_2022_Q3!$D$15</f>
        <v>Mortgage SEK (ETD and OTC)</v>
      </c>
      <c r="AC355" s="149">
        <f>Nasdaq_DataFile_23_2022_Q3!J15</f>
        <v>0</v>
      </c>
      <c r="AD355" s="208" t="s">
        <v>480</v>
      </c>
      <c r="AE355" s="154" t="str">
        <f>Nasdaq_DataFile_23_2022_Q3!$C$19</f>
        <v>Commodities</v>
      </c>
      <c r="AF355" s="154" t="str">
        <f>Nasdaq_DataFile_23_2022_Q3!$E$19</f>
        <v>SEK</v>
      </c>
      <c r="AG355" s="203" t="s">
        <v>480</v>
      </c>
      <c r="AH355" s="164" t="str">
        <f>Nasdaq_DataFile_23_2022_Q3!$D$19</f>
        <v>ElCert (ETD)</v>
      </c>
      <c r="AI355" s="149">
        <f>Nasdaq_DataFile_23_2022_Q3!J19</f>
        <v>0</v>
      </c>
      <c r="AJ355" s="208" t="s">
        <v>480</v>
      </c>
      <c r="AK355" s="154" t="str">
        <f>Nasdaq_DataFile_23_2022_Q3!$C$23</f>
        <v>Commodities</v>
      </c>
      <c r="AL355" s="154" t="str">
        <f>Nasdaq_DataFile_23_2022_Q3!$E$23</f>
        <v>EUR</v>
      </c>
      <c r="AM355" s="209" t="s">
        <v>480</v>
      </c>
      <c r="AN355" s="164" t="str">
        <f>Nasdaq_DataFile_23_2022_Q3!$D$23</f>
        <v>Gas (ETD)</v>
      </c>
      <c r="AO355" s="149">
        <f>Nasdaq_DataFile_23_2022_Q3!J23</f>
        <v>0</v>
      </c>
      <c r="AP355" s="208" t="s">
        <v>480</v>
      </c>
    </row>
    <row r="356" spans="1:42" ht="81.599999999999994" customHeight="1">
      <c r="A356" s="252">
        <f t="shared" si="5"/>
        <v>44834</v>
      </c>
      <c r="B356" s="153" t="s">
        <v>532</v>
      </c>
      <c r="C356" s="182" t="s">
        <v>229</v>
      </c>
      <c r="D356" s="182" t="s">
        <v>536</v>
      </c>
      <c r="E356" s="183" t="s">
        <v>445</v>
      </c>
      <c r="F356" s="154" t="str">
        <f>Nasdaq_DataFile_23_2022_Q3!$B$2</f>
        <v>Clearing Service</v>
      </c>
      <c r="G356" s="154" t="str">
        <f>Nasdaq_DataFile_23_2022_Q3!$C$4</f>
        <v>Financial Markets</v>
      </c>
      <c r="H356" s="154" t="str">
        <f>Nasdaq_DataFile_23_2022_Q3!$E$4</f>
        <v>SEK</v>
      </c>
      <c r="I356" s="203" t="s">
        <v>480</v>
      </c>
      <c r="J356" s="165" t="str">
        <f>Nasdaq_DataFile_23_2022_Q3!$D$4</f>
        <v>SEK IRS (OTC)</v>
      </c>
      <c r="K356" s="149">
        <f>Nasdaq_DataFile_23_2022_Q3!J4</f>
        <v>0</v>
      </c>
      <c r="L356" s="208" t="s">
        <v>480</v>
      </c>
      <c r="M356" s="154" t="str">
        <f>Nasdaq_DataFile_23_2022_Q3!$C$8</f>
        <v>Financial Markets</v>
      </c>
      <c r="N356" s="154" t="str">
        <f>Nasdaq_DataFile_23_2022_Q3!$E$8</f>
        <v>NOK</v>
      </c>
      <c r="O356" s="203" t="s">
        <v>480</v>
      </c>
      <c r="P356" s="149" t="str">
        <f>Nasdaq_DataFile_23_2022_Q3!$D$8</f>
        <v>NIBOR FRA Futures (OTC)</v>
      </c>
      <c r="Q356" s="149">
        <f>Nasdaq_DataFile_23_2022_Q3!J8</f>
        <v>0</v>
      </c>
      <c r="R356" s="208" t="s">
        <v>480</v>
      </c>
      <c r="S356" s="154" t="str">
        <f>Nasdaq_DataFile_23_2022_Q3!$C$12</f>
        <v>Financial Markets</v>
      </c>
      <c r="T356" s="154" t="str">
        <f>Nasdaq_DataFile_23_2022_Q3!$E$12</f>
        <v>SEK</v>
      </c>
      <c r="U356" s="203" t="s">
        <v>480</v>
      </c>
      <c r="V356" s="164" t="str">
        <f>Nasdaq_DataFile_23_2022_Q3!$D$12</f>
        <v>STIBOR FRA (OTC)</v>
      </c>
      <c r="W356" s="149">
        <f>Nasdaq_DataFile_23_2022_Q3!J12</f>
        <v>0</v>
      </c>
      <c r="X356" s="208" t="s">
        <v>480</v>
      </c>
      <c r="Y356" s="154" t="str">
        <f>Nasdaq_DataFile_23_2022_Q3!$C$16</f>
        <v>Financial Markets</v>
      </c>
      <c r="Z356" s="154" t="str">
        <f>Nasdaq_DataFile_23_2022_Q3!$E$16</f>
        <v>SEK</v>
      </c>
      <c r="AA356" s="209" t="s">
        <v>480</v>
      </c>
      <c r="AB356" s="164" t="str">
        <f>Nasdaq_DataFile_23_2022_Q3!$D$16</f>
        <v>Treasury SEK (ETD and OTC)</v>
      </c>
      <c r="AC356" s="149">
        <f>Nasdaq_DataFile_23_2022_Q3!J16</f>
        <v>0</v>
      </c>
      <c r="AD356" s="208" t="s">
        <v>480</v>
      </c>
      <c r="AE356" s="154" t="str">
        <f>Nasdaq_DataFile_23_2022_Q3!$C$20</f>
        <v>Commodities</v>
      </c>
      <c r="AF356" s="154" t="str">
        <f>Nasdaq_DataFile_23_2022_Q3!$E$20</f>
        <v>EUR</v>
      </c>
      <c r="AG356" s="203" t="s">
        <v>480</v>
      </c>
      <c r="AH356" s="164" t="str">
        <f>Nasdaq_DataFile_23_2022_Q3!$D$20</f>
        <v>Carbon (ETD)</v>
      </c>
      <c r="AI356" s="149">
        <f>Nasdaq_DataFile_23_2022_Q3!J20</f>
        <v>0</v>
      </c>
      <c r="AJ356" s="208" t="s">
        <v>480</v>
      </c>
      <c r="AK356" s="210"/>
      <c r="AL356" s="210"/>
      <c r="AM356" s="209" t="s">
        <v>480</v>
      </c>
      <c r="AN356" s="228"/>
      <c r="AO356" s="212"/>
      <c r="AP356" s="208" t="s">
        <v>480</v>
      </c>
    </row>
    <row r="357" spans="1:42" ht="81.599999999999994" customHeight="1" thickBot="1">
      <c r="A357" s="251">
        <f t="shared" si="5"/>
        <v>44834</v>
      </c>
      <c r="B357" s="167" t="s">
        <v>532</v>
      </c>
      <c r="C357" s="180" t="s">
        <v>229</v>
      </c>
      <c r="D357" s="180" t="s">
        <v>536</v>
      </c>
      <c r="E357" s="181" t="s">
        <v>445</v>
      </c>
      <c r="F357" s="154" t="str">
        <f>Nasdaq_DataFile_23_2022_Q3!$B$2</f>
        <v>Clearing Service</v>
      </c>
      <c r="G357" s="154" t="str">
        <f>Nasdaq_DataFile_23_2022_Q3!$C$5</f>
        <v>Financial Markets</v>
      </c>
      <c r="H357" s="154" t="str">
        <f>Nasdaq_DataFile_23_2022_Q3!$E$5</f>
        <v>SEK</v>
      </c>
      <c r="I357" s="203" t="s">
        <v>480</v>
      </c>
      <c r="J357" s="165" t="str">
        <f>Nasdaq_DataFile_23_2022_Q3!$D$5</f>
        <v>Overnight index swaps (OTC)</v>
      </c>
      <c r="K357" s="149">
        <f>Nasdaq_DataFile_23_2022_Q3!J5</f>
        <v>0</v>
      </c>
      <c r="L357" s="208" t="s">
        <v>480</v>
      </c>
      <c r="M357" s="154" t="str">
        <f>Nasdaq_DataFile_23_2022_Q3!$C$9</f>
        <v>Financial Markets</v>
      </c>
      <c r="N357" s="154" t="str">
        <f>Nasdaq_DataFile_23_2022_Q3!$E$9</f>
        <v>NOK</v>
      </c>
      <c r="O357" s="203" t="s">
        <v>480</v>
      </c>
      <c r="P357" s="149" t="str">
        <f>Nasdaq_DataFile_23_2022_Q3!$D$9</f>
        <v>NIBOR FRA (OTC)</v>
      </c>
      <c r="Q357" s="149">
        <f>Nasdaq_DataFile_23_2022_Q3!J9</f>
        <v>0</v>
      </c>
      <c r="R357" s="208" t="s">
        <v>480</v>
      </c>
      <c r="S357" s="154" t="str">
        <f>Nasdaq_DataFile_23_2022_Q3!$C$13</f>
        <v>Financial Markets</v>
      </c>
      <c r="T357" s="154" t="str">
        <f>Nasdaq_DataFile_23_2022_Q3!$E$13</f>
        <v>SEK</v>
      </c>
      <c r="U357" s="203" t="s">
        <v>480</v>
      </c>
      <c r="V357" s="164" t="str">
        <f>Nasdaq_DataFile_23_2022_Q3!$D$13</f>
        <v>STIBOR TM FRA (OTC)</v>
      </c>
      <c r="W357" s="149">
        <f>Nasdaq_DataFile_23_2022_Q3!J13</f>
        <v>0</v>
      </c>
      <c r="X357" s="208" t="s">
        <v>480</v>
      </c>
      <c r="Y357" s="154" t="str">
        <f>Nasdaq_DataFile_23_2022_Q3!$C$17</f>
        <v>Financial Markets</v>
      </c>
      <c r="Z357" s="154" t="str">
        <f>Nasdaq_DataFile_23_2022_Q3!$E$17</f>
        <v>SEK</v>
      </c>
      <c r="AA357" s="209" t="s">
        <v>480</v>
      </c>
      <c r="AB357" s="164" t="str">
        <f>Nasdaq_DataFile_23_2022_Q3!$D$17</f>
        <v>RIBA (ETD and OTC)</v>
      </c>
      <c r="AC357" s="149">
        <f>Nasdaq_DataFile_23_2022_Q3!J17</f>
        <v>0</v>
      </c>
      <c r="AD357" s="208" t="s">
        <v>480</v>
      </c>
      <c r="AE357" s="154" t="str">
        <f>Nasdaq_DataFile_23_2022_Q3!$C$21</f>
        <v>Commodities</v>
      </c>
      <c r="AF357" s="154" t="str">
        <f>Nasdaq_DataFile_23_2022_Q3!$E$21</f>
        <v>EUR</v>
      </c>
      <c r="AG357" s="203" t="s">
        <v>480</v>
      </c>
      <c r="AH357" s="164" t="str">
        <f>Nasdaq_DataFile_23_2022_Q3!$D$21</f>
        <v>Renewables (ETD)</v>
      </c>
      <c r="AI357" s="149">
        <f>Nasdaq_DataFile_23_2022_Q3!J21</f>
        <v>0</v>
      </c>
      <c r="AJ357" s="208" t="s">
        <v>480</v>
      </c>
      <c r="AK357" s="210"/>
      <c r="AL357" s="210"/>
      <c r="AM357" s="209" t="s">
        <v>480</v>
      </c>
      <c r="AN357" s="228"/>
      <c r="AO357" s="212"/>
      <c r="AP357" s="208" t="s">
        <v>480</v>
      </c>
    </row>
    <row r="358" spans="1:42" ht="81.599999999999994" customHeight="1">
      <c r="A358" s="248">
        <f t="shared" si="5"/>
        <v>44834</v>
      </c>
      <c r="B358" s="155" t="s">
        <v>533</v>
      </c>
      <c r="C358" s="156" t="s">
        <v>229</v>
      </c>
      <c r="D358" s="156" t="s">
        <v>537</v>
      </c>
      <c r="E358" s="157" t="s">
        <v>445</v>
      </c>
      <c r="F358" s="154" t="str">
        <f>Nasdaq_DataFile_23_2022_Q3!$B$2</f>
        <v>Clearing Service</v>
      </c>
      <c r="G358" s="154" t="str">
        <f>Nasdaq_DataFile_23_2022_Q3!C6</f>
        <v>Financial Markets</v>
      </c>
      <c r="H358" s="154" t="str">
        <f>Nasdaq_DataFile_23_2022_Q3!$E$2</f>
        <v>SEK</v>
      </c>
      <c r="I358" s="203" t="s">
        <v>480</v>
      </c>
      <c r="J358" s="165" t="str">
        <f>Nasdaq_DataFile_23_2022_Q3!$D$2</f>
        <v>Equities (ETD and OTC)</v>
      </c>
      <c r="K358" s="149">
        <f>Nasdaq_DataFile_23_2022_Q3!K2</f>
        <v>0</v>
      </c>
      <c r="L358" s="208" t="s">
        <v>480</v>
      </c>
      <c r="M358" s="154" t="str">
        <f>Nasdaq_DataFile_23_2022_Q3!$C$6</f>
        <v>Financial Markets</v>
      </c>
      <c r="N358" s="154" t="str">
        <f>Nasdaq_DataFile_23_2022_Q3!$E$6</f>
        <v>SEK</v>
      </c>
      <c r="O358" s="203" t="s">
        <v>480</v>
      </c>
      <c r="P358" s="149" t="str">
        <f>Nasdaq_DataFile_23_2022_Q3!$D$6</f>
        <v>Repos SEK (OTC)</v>
      </c>
      <c r="Q358" s="149">
        <f>Nasdaq_DataFile_23_2022_Q3!K10</f>
        <v>0</v>
      </c>
      <c r="R358" s="208" t="s">
        <v>480</v>
      </c>
      <c r="S358" s="154" t="str">
        <f>Nasdaq_DataFile_23_2022_Q3!$C$10</f>
        <v>Financial Markets</v>
      </c>
      <c r="T358" s="154" t="str">
        <f>Nasdaq_DataFile_23_2022_Q3!$E$10</f>
        <v>SEK</v>
      </c>
      <c r="U358" s="203" t="s">
        <v>480</v>
      </c>
      <c r="V358" s="164" t="str">
        <f>Nasdaq_DataFile_23_2022_Q3!$D$10</f>
        <v>STIBOR Options (OTC)</v>
      </c>
      <c r="W358" s="149">
        <f>Nasdaq_DataFile_23_2022_Q3!K14</f>
        <v>0</v>
      </c>
      <c r="X358" s="208" t="s">
        <v>480</v>
      </c>
      <c r="Y358" s="154" t="str">
        <f>Nasdaq_DataFile_23_2022_Q3!$C$14</f>
        <v>Financial Markets</v>
      </c>
      <c r="Z358" s="154" t="str">
        <f>Nasdaq_DataFile_23_2022_Q3!$E$14</f>
        <v>DKK</v>
      </c>
      <c r="AA358" s="209" t="s">
        <v>480</v>
      </c>
      <c r="AB358" s="164" t="str">
        <f>Nasdaq_DataFile_23_2022_Q3!$D$14</f>
        <v>Mortgage DKK (OTC)</v>
      </c>
      <c r="AC358" s="149">
        <f>Nasdaq_DataFile_23_2022_Q3!K18</f>
        <v>0</v>
      </c>
      <c r="AD358" s="208" t="s">
        <v>480</v>
      </c>
      <c r="AE358" s="154" t="str">
        <f>Nasdaq_DataFile_23_2022_Q3!$C$18</f>
        <v>Commodities</v>
      </c>
      <c r="AF358" s="154" t="str">
        <f>Nasdaq_DataFile_23_2022_Q3!$E$18</f>
        <v>EUR</v>
      </c>
      <c r="AG358" s="203" t="s">
        <v>480</v>
      </c>
      <c r="AH358" s="164" t="str">
        <f>Nasdaq_DataFile_23_2022_Q3!$D$18</f>
        <v>Power (ETD)</v>
      </c>
      <c r="AI358" s="149">
        <f>Nasdaq_DataFile_23_2022_Q3!K22</f>
        <v>0</v>
      </c>
      <c r="AJ358" s="208" t="s">
        <v>480</v>
      </c>
      <c r="AK358" s="154" t="str">
        <f>Nasdaq_DataFile_23_2022_Q3!$C$22</f>
        <v>Seafood</v>
      </c>
      <c r="AL358" s="154" t="str">
        <f>Nasdaq_DataFile_23_2022_Q3!$E$22</f>
        <v>NOK</v>
      </c>
      <c r="AM358" s="209" t="s">
        <v>480</v>
      </c>
      <c r="AN358" s="164" t="str">
        <f>Nasdaq_DataFile_23_2022_Q3!$D$22</f>
        <v>Seafood (ETD)</v>
      </c>
      <c r="AO358" s="149">
        <f>Nasdaq_DataFile_23_2022_Q3!K26</f>
        <v>0</v>
      </c>
      <c r="AP358" s="208" t="s">
        <v>480</v>
      </c>
    </row>
    <row r="359" spans="1:42" ht="81.599999999999994" customHeight="1">
      <c r="A359" s="253">
        <f t="shared" si="5"/>
        <v>44834</v>
      </c>
      <c r="B359" s="158" t="s">
        <v>533</v>
      </c>
      <c r="C359" s="159" t="s">
        <v>229</v>
      </c>
      <c r="D359" s="159" t="s">
        <v>537</v>
      </c>
      <c r="E359" s="160" t="s">
        <v>445</v>
      </c>
      <c r="F359" s="154" t="str">
        <f>Nasdaq_DataFile_23_2022_Q3!$B$2</f>
        <v>Clearing Service</v>
      </c>
      <c r="G359" s="154" t="str">
        <f>Nasdaq_DataFile_23_2022_Q3!$C$3</f>
        <v>Financial Markets</v>
      </c>
      <c r="H359" s="154" t="str">
        <f>Nasdaq_DataFile_23_2022_Q3!$E$3</f>
        <v>SEK</v>
      </c>
      <c r="I359" s="203" t="s">
        <v>480</v>
      </c>
      <c r="J359" s="165" t="str">
        <f>Nasdaq_DataFile_23_2022_Q3!$D$3</f>
        <v>Index (ETD and OTC)</v>
      </c>
      <c r="K359" s="149">
        <f>Nasdaq_DataFile_23_2022_Q3!K3</f>
        <v>0</v>
      </c>
      <c r="L359" s="208" t="s">
        <v>480</v>
      </c>
      <c r="M359" s="154" t="str">
        <f>Nasdaq_DataFile_23_2022_Q3!$C$7</f>
        <v>Financial Markets</v>
      </c>
      <c r="N359" s="154" t="str">
        <f>Nasdaq_DataFile_23_2022_Q3!$E$7</f>
        <v>DKK</v>
      </c>
      <c r="O359" s="203" t="s">
        <v>480</v>
      </c>
      <c r="P359" s="149" t="str">
        <f>Nasdaq_DataFile_23_2022_Q3!$D$7</f>
        <v>Repos DKK (OTC)</v>
      </c>
      <c r="Q359" s="149">
        <f>Nasdaq_DataFile_23_2022_Q3!K11</f>
        <v>0</v>
      </c>
      <c r="R359" s="208" t="s">
        <v>480</v>
      </c>
      <c r="S359" s="154" t="str">
        <f>Nasdaq_DataFile_23_2022_Q3!$C$11</f>
        <v>Financial Markets</v>
      </c>
      <c r="T359" s="154" t="str">
        <f>Nasdaq_DataFile_23_2022_Q3!$E$11</f>
        <v>SEK</v>
      </c>
      <c r="U359" s="203" t="s">
        <v>480</v>
      </c>
      <c r="V359" s="164" t="str">
        <f>Nasdaq_DataFile_23_2022_Q3!$D$11</f>
        <v>STIBOR FRA Futures (OTC)</v>
      </c>
      <c r="W359" s="149">
        <f>Nasdaq_DataFile_23_2022_Q3!K15</f>
        <v>0</v>
      </c>
      <c r="X359" s="208" t="s">
        <v>480</v>
      </c>
      <c r="Y359" s="154" t="str">
        <f>Nasdaq_DataFile_23_2022_Q3!$C$15</f>
        <v>Financial Markets</v>
      </c>
      <c r="Z359" s="154" t="str">
        <f>Nasdaq_DataFile_23_2022_Q3!$E$15</f>
        <v>SEK</v>
      </c>
      <c r="AA359" s="209" t="s">
        <v>480</v>
      </c>
      <c r="AB359" s="164" t="str">
        <f>Nasdaq_DataFile_23_2022_Q3!$D$15</f>
        <v>Mortgage SEK (ETD and OTC)</v>
      </c>
      <c r="AC359" s="149">
        <f>Nasdaq_DataFile_23_2022_Q3!K19</f>
        <v>0</v>
      </c>
      <c r="AD359" s="208" t="s">
        <v>480</v>
      </c>
      <c r="AE359" s="154" t="str">
        <f>Nasdaq_DataFile_23_2022_Q3!$C$19</f>
        <v>Commodities</v>
      </c>
      <c r="AF359" s="154" t="str">
        <f>Nasdaq_DataFile_23_2022_Q3!$E$19</f>
        <v>SEK</v>
      </c>
      <c r="AG359" s="203" t="s">
        <v>480</v>
      </c>
      <c r="AH359" s="164" t="str">
        <f>Nasdaq_DataFile_23_2022_Q3!$D$19</f>
        <v>ElCert (ETD)</v>
      </c>
      <c r="AI359" s="149">
        <f>Nasdaq_DataFile_23_2022_Q3!K23</f>
        <v>0</v>
      </c>
      <c r="AJ359" s="208" t="s">
        <v>480</v>
      </c>
      <c r="AK359" s="154" t="str">
        <f>Nasdaq_DataFile_23_2022_Q3!$C$23</f>
        <v>Commodities</v>
      </c>
      <c r="AL359" s="154" t="str">
        <f>Nasdaq_DataFile_23_2022_Q3!$E$23</f>
        <v>EUR</v>
      </c>
      <c r="AM359" s="209" t="s">
        <v>480</v>
      </c>
      <c r="AN359" s="164" t="str">
        <f>Nasdaq_DataFile_23_2022_Q3!$D$23</f>
        <v>Gas (ETD)</v>
      </c>
      <c r="AO359" s="149">
        <f>Nasdaq_DataFile_23_2022_Q3!K27</f>
        <v>0</v>
      </c>
      <c r="AP359" s="208" t="s">
        <v>480</v>
      </c>
    </row>
    <row r="360" spans="1:42" ht="81.599999999999994" customHeight="1">
      <c r="A360" s="253">
        <f t="shared" si="5"/>
        <v>44834</v>
      </c>
      <c r="B360" s="158" t="s">
        <v>533</v>
      </c>
      <c r="C360" s="159" t="s">
        <v>229</v>
      </c>
      <c r="D360" s="159" t="s">
        <v>537</v>
      </c>
      <c r="E360" s="160" t="s">
        <v>445</v>
      </c>
      <c r="F360" s="154" t="str">
        <f>Nasdaq_DataFile_23_2022_Q3!$B$2</f>
        <v>Clearing Service</v>
      </c>
      <c r="G360" s="154" t="str">
        <f>Nasdaq_DataFile_23_2022_Q3!$C$4</f>
        <v>Financial Markets</v>
      </c>
      <c r="H360" s="154" t="str">
        <f>Nasdaq_DataFile_23_2022_Q3!$E$4</f>
        <v>SEK</v>
      </c>
      <c r="I360" s="203" t="s">
        <v>480</v>
      </c>
      <c r="J360" s="165" t="str">
        <f>Nasdaq_DataFile_23_2022_Q3!$D$4</f>
        <v>SEK IRS (OTC)</v>
      </c>
      <c r="K360" s="149">
        <f>Nasdaq_DataFile_23_2022_Q3!K4</f>
        <v>0</v>
      </c>
      <c r="L360" s="208" t="s">
        <v>480</v>
      </c>
      <c r="M360" s="154" t="str">
        <f>Nasdaq_DataFile_23_2022_Q3!$C$8</f>
        <v>Financial Markets</v>
      </c>
      <c r="N360" s="154" t="str">
        <f>Nasdaq_DataFile_23_2022_Q3!$E$8</f>
        <v>NOK</v>
      </c>
      <c r="O360" s="203" t="s">
        <v>480</v>
      </c>
      <c r="P360" s="149" t="str">
        <f>Nasdaq_DataFile_23_2022_Q3!$D$8</f>
        <v>NIBOR FRA Futures (OTC)</v>
      </c>
      <c r="Q360" s="149">
        <f>Nasdaq_DataFile_23_2022_Q3!K12</f>
        <v>0</v>
      </c>
      <c r="R360" s="208" t="s">
        <v>480</v>
      </c>
      <c r="S360" s="154" t="str">
        <f>Nasdaq_DataFile_23_2022_Q3!$C$12</f>
        <v>Financial Markets</v>
      </c>
      <c r="T360" s="154" t="str">
        <f>Nasdaq_DataFile_23_2022_Q3!$E$12</f>
        <v>SEK</v>
      </c>
      <c r="U360" s="203" t="s">
        <v>480</v>
      </c>
      <c r="V360" s="164" t="str">
        <f>Nasdaq_DataFile_23_2022_Q3!$D$12</f>
        <v>STIBOR FRA (OTC)</v>
      </c>
      <c r="W360" s="149">
        <f>Nasdaq_DataFile_23_2022_Q3!K16</f>
        <v>0</v>
      </c>
      <c r="X360" s="208" t="s">
        <v>480</v>
      </c>
      <c r="Y360" s="154" t="str">
        <f>Nasdaq_DataFile_23_2022_Q3!$C$16</f>
        <v>Financial Markets</v>
      </c>
      <c r="Z360" s="154" t="str">
        <f>Nasdaq_DataFile_23_2022_Q3!$E$16</f>
        <v>SEK</v>
      </c>
      <c r="AA360" s="209" t="s">
        <v>480</v>
      </c>
      <c r="AB360" s="164" t="str">
        <f>Nasdaq_DataFile_23_2022_Q3!$D$16</f>
        <v>Treasury SEK (ETD and OTC)</v>
      </c>
      <c r="AC360" s="149">
        <f>Nasdaq_DataFile_23_2022_Q3!K20</f>
        <v>0</v>
      </c>
      <c r="AD360" s="208" t="s">
        <v>480</v>
      </c>
      <c r="AE360" s="154" t="str">
        <f>Nasdaq_DataFile_23_2022_Q3!$C$20</f>
        <v>Commodities</v>
      </c>
      <c r="AF360" s="154" t="str">
        <f>Nasdaq_DataFile_23_2022_Q3!$E$20</f>
        <v>EUR</v>
      </c>
      <c r="AG360" s="203" t="s">
        <v>480</v>
      </c>
      <c r="AH360" s="164" t="str">
        <f>Nasdaq_DataFile_23_2022_Q3!$D$20</f>
        <v>Carbon (ETD)</v>
      </c>
      <c r="AI360" s="149">
        <f>Nasdaq_DataFile_23_2022_Q3!K24</f>
        <v>0</v>
      </c>
      <c r="AJ360" s="208" t="s">
        <v>480</v>
      </c>
      <c r="AK360" s="210"/>
      <c r="AL360" s="210"/>
      <c r="AM360" s="209" t="s">
        <v>480</v>
      </c>
      <c r="AN360" s="228"/>
      <c r="AO360" s="212"/>
      <c r="AP360" s="208" t="s">
        <v>480</v>
      </c>
    </row>
    <row r="361" spans="1:42" ht="81.599999999999994" customHeight="1" thickBot="1">
      <c r="A361" s="249">
        <f t="shared" si="5"/>
        <v>44834</v>
      </c>
      <c r="B361" s="161" t="s">
        <v>533</v>
      </c>
      <c r="C361" s="162" t="s">
        <v>229</v>
      </c>
      <c r="D361" s="162" t="s">
        <v>537</v>
      </c>
      <c r="E361" s="163" t="s">
        <v>445</v>
      </c>
      <c r="F361" s="154" t="str">
        <f>Nasdaq_DataFile_23_2022_Q3!$B$2</f>
        <v>Clearing Service</v>
      </c>
      <c r="G361" s="154" t="str">
        <f>Nasdaq_DataFile_23_2022_Q3!$C$5</f>
        <v>Financial Markets</v>
      </c>
      <c r="H361" s="154" t="str">
        <f>Nasdaq_DataFile_23_2022_Q3!$E$5</f>
        <v>SEK</v>
      </c>
      <c r="I361" s="203" t="s">
        <v>480</v>
      </c>
      <c r="J361" s="165" t="str">
        <f>Nasdaq_DataFile_23_2022_Q3!$D$5</f>
        <v>Overnight index swaps (OTC)</v>
      </c>
      <c r="K361" s="149">
        <f>Nasdaq_DataFile_23_2022_Q3!K5</f>
        <v>0</v>
      </c>
      <c r="L361" s="208" t="s">
        <v>480</v>
      </c>
      <c r="M361" s="154" t="str">
        <f>Nasdaq_DataFile_23_2022_Q3!$C$9</f>
        <v>Financial Markets</v>
      </c>
      <c r="N361" s="154" t="str">
        <f>Nasdaq_DataFile_23_2022_Q3!$E$9</f>
        <v>NOK</v>
      </c>
      <c r="O361" s="203" t="s">
        <v>480</v>
      </c>
      <c r="P361" s="149" t="str">
        <f>Nasdaq_DataFile_23_2022_Q3!$D$9</f>
        <v>NIBOR FRA (OTC)</v>
      </c>
      <c r="Q361" s="149">
        <f>Nasdaq_DataFile_23_2022_Q3!K13</f>
        <v>0</v>
      </c>
      <c r="R361" s="208" t="s">
        <v>480</v>
      </c>
      <c r="S361" s="154" t="str">
        <f>Nasdaq_DataFile_23_2022_Q3!$C$13</f>
        <v>Financial Markets</v>
      </c>
      <c r="T361" s="154" t="str">
        <f>Nasdaq_DataFile_23_2022_Q3!$E$13</f>
        <v>SEK</v>
      </c>
      <c r="U361" s="203" t="s">
        <v>480</v>
      </c>
      <c r="V361" s="164" t="str">
        <f>Nasdaq_DataFile_23_2022_Q3!$D$13</f>
        <v>STIBOR TM FRA (OTC)</v>
      </c>
      <c r="W361" s="149">
        <f>Nasdaq_DataFile_23_2022_Q3!K17</f>
        <v>0</v>
      </c>
      <c r="X361" s="208" t="s">
        <v>480</v>
      </c>
      <c r="Y361" s="154" t="str">
        <f>Nasdaq_DataFile_23_2022_Q3!$C$17</f>
        <v>Financial Markets</v>
      </c>
      <c r="Z361" s="154" t="str">
        <f>Nasdaq_DataFile_23_2022_Q3!$E$17</f>
        <v>SEK</v>
      </c>
      <c r="AA361" s="209" t="s">
        <v>480</v>
      </c>
      <c r="AB361" s="164" t="str">
        <f>Nasdaq_DataFile_23_2022_Q3!$D$17</f>
        <v>RIBA (ETD and OTC)</v>
      </c>
      <c r="AC361" s="149">
        <f>Nasdaq_DataFile_23_2022_Q3!K21</f>
        <v>0</v>
      </c>
      <c r="AD361" s="208" t="s">
        <v>480</v>
      </c>
      <c r="AE361" s="154" t="str">
        <f>Nasdaq_DataFile_23_2022_Q3!$C$21</f>
        <v>Commodities</v>
      </c>
      <c r="AF361" s="154" t="str">
        <f>Nasdaq_DataFile_23_2022_Q3!$E$21</f>
        <v>EUR</v>
      </c>
      <c r="AG361" s="203" t="s">
        <v>480</v>
      </c>
      <c r="AH361" s="164" t="str">
        <f>Nasdaq_DataFile_23_2022_Q3!$D$21</f>
        <v>Renewables (ETD)</v>
      </c>
      <c r="AI361" s="149">
        <f>Nasdaq_DataFile_23_2022_Q3!K25</f>
        <v>0</v>
      </c>
      <c r="AJ361" s="208" t="s">
        <v>480</v>
      </c>
      <c r="AK361" s="210"/>
      <c r="AL361" s="210"/>
      <c r="AM361" s="209" t="s">
        <v>480</v>
      </c>
      <c r="AN361" s="228"/>
      <c r="AO361" s="212"/>
      <c r="AP361" s="208" t="s">
        <v>480</v>
      </c>
    </row>
    <row r="362" spans="1:42" ht="81.599999999999994" customHeight="1" thickBot="1">
      <c r="A362" s="246">
        <f t="shared" si="5"/>
        <v>44834</v>
      </c>
      <c r="B362" s="172" t="s">
        <v>144</v>
      </c>
      <c r="C362" s="173" t="s">
        <v>231</v>
      </c>
      <c r="D362" s="173" t="s">
        <v>414</v>
      </c>
      <c r="E362" s="174" t="s">
        <v>512</v>
      </c>
      <c r="F362" s="149" t="s">
        <v>480</v>
      </c>
      <c r="G362" s="149" t="s">
        <v>480</v>
      </c>
      <c r="H362" s="149" t="s">
        <v>480</v>
      </c>
      <c r="I362" s="203" t="s">
        <v>480</v>
      </c>
      <c r="J362" s="149" t="s">
        <v>480</v>
      </c>
      <c r="K362" s="149">
        <f>Nasdaq_DataFile_23_3_2022_Q3!$F$2</f>
        <v>0</v>
      </c>
      <c r="L362" s="208" t="s">
        <v>480</v>
      </c>
      <c r="M362" s="228"/>
      <c r="N362" s="228"/>
      <c r="O362" s="203" t="s">
        <v>480</v>
      </c>
      <c r="P362" s="228"/>
      <c r="Q362" s="228"/>
      <c r="R362" s="208" t="s">
        <v>480</v>
      </c>
      <c r="S362" s="228"/>
      <c r="T362" s="228"/>
      <c r="U362" s="203" t="s">
        <v>480</v>
      </c>
      <c r="V362" s="228"/>
      <c r="W362" s="228"/>
      <c r="X362" s="208" t="s">
        <v>480</v>
      </c>
      <c r="Y362" s="213"/>
      <c r="Z362" s="213"/>
      <c r="AA362" s="209" t="s">
        <v>480</v>
      </c>
      <c r="AB362" s="213"/>
      <c r="AC362" s="213"/>
      <c r="AD362" s="208" t="s">
        <v>480</v>
      </c>
      <c r="AE362" s="228"/>
      <c r="AF362" s="228"/>
      <c r="AG362" s="203" t="s">
        <v>480</v>
      </c>
      <c r="AH362" s="228"/>
      <c r="AI362" s="228"/>
      <c r="AJ362" s="208" t="s">
        <v>480</v>
      </c>
      <c r="AK362" s="228"/>
      <c r="AL362" s="228"/>
      <c r="AM362" s="209" t="s">
        <v>480</v>
      </c>
      <c r="AN362" s="228"/>
      <c r="AO362" s="228"/>
      <c r="AP362" s="208" t="s">
        <v>480</v>
      </c>
    </row>
    <row r="363" spans="1:42" ht="81.599999999999994" customHeight="1" thickBot="1">
      <c r="A363" s="247">
        <f t="shared" si="5"/>
        <v>44834</v>
      </c>
      <c r="B363" s="175" t="s">
        <v>145</v>
      </c>
      <c r="C363" s="176" t="s">
        <v>231</v>
      </c>
      <c r="D363" s="176" t="s">
        <v>415</v>
      </c>
      <c r="E363" s="177" t="s">
        <v>518</v>
      </c>
      <c r="F363" s="149" t="s">
        <v>480</v>
      </c>
      <c r="G363" s="149" t="s">
        <v>480</v>
      </c>
      <c r="H363" s="149" t="s">
        <v>480</v>
      </c>
      <c r="I363" s="203" t="s">
        <v>480</v>
      </c>
      <c r="J363" s="149" t="s">
        <v>480</v>
      </c>
      <c r="K363" s="262">
        <f>Nasdaq_DataFile_23_3_2022_Q3!$F$2</f>
        <v>0</v>
      </c>
      <c r="L363" s="208" t="s">
        <v>480</v>
      </c>
      <c r="M363" s="228"/>
      <c r="N363" s="228"/>
      <c r="O363" s="203" t="s">
        <v>480</v>
      </c>
      <c r="P363" s="228"/>
      <c r="Q363" s="294"/>
      <c r="R363" s="208" t="s">
        <v>480</v>
      </c>
      <c r="S363" s="228"/>
      <c r="T363" s="228"/>
      <c r="U363" s="203" t="s">
        <v>480</v>
      </c>
      <c r="V363" s="228"/>
      <c r="W363" s="294"/>
      <c r="X363" s="208" t="s">
        <v>480</v>
      </c>
      <c r="Y363" s="213"/>
      <c r="Z363" s="213"/>
      <c r="AA363" s="209" t="s">
        <v>480</v>
      </c>
      <c r="AB363" s="213"/>
      <c r="AC363" s="213"/>
      <c r="AD363" s="208" t="s">
        <v>480</v>
      </c>
      <c r="AE363" s="228"/>
      <c r="AF363" s="228"/>
      <c r="AG363" s="203" t="s">
        <v>480</v>
      </c>
      <c r="AH363" s="228"/>
      <c r="AI363" s="228"/>
      <c r="AJ363" s="208" t="s">
        <v>480</v>
      </c>
      <c r="AK363" s="228"/>
      <c r="AL363" s="228"/>
      <c r="AM363" s="209" t="s">
        <v>480</v>
      </c>
      <c r="AN363" s="228"/>
      <c r="AO363" s="228"/>
      <c r="AP363" s="208" t="s">
        <v>480</v>
      </c>
    </row>
  </sheetData>
  <autoFilter ref="A1:X363" xr:uid="{00000000-0009-0000-0000-000004000000}"/>
  <phoneticPr fontId="64" type="noConversion"/>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dimension ref="A1:DU18"/>
  <sheetViews>
    <sheetView zoomScale="85" zoomScaleNormal="85" workbookViewId="0">
      <pane xSplit="4" topLeftCell="CS1" activePane="topRight" state="frozenSplit"/>
      <selection activeCell="A5" sqref="A5"/>
      <selection pane="topRight" activeCell="DB28" sqref="DB28"/>
    </sheetView>
  </sheetViews>
  <sheetFormatPr defaultColWidth="9.28515625" defaultRowHeight="15"/>
  <cols>
    <col min="1" max="1" width="11.5703125" style="41" customWidth="1"/>
    <col min="2" max="2" width="14.42578125" style="41" customWidth="1"/>
    <col min="3" max="3" width="19.42578125" style="41" customWidth="1"/>
    <col min="4" max="4" width="11" style="41" customWidth="1"/>
    <col min="5" max="5" width="15.42578125" style="31" customWidth="1"/>
    <col min="6" max="7" width="15.42578125" style="41" customWidth="1"/>
    <col min="8" max="8" width="16.5703125" style="41" customWidth="1"/>
    <col min="9" max="9" width="18.28515625" style="41" customWidth="1"/>
    <col min="10" max="11" width="15.42578125" style="41" customWidth="1"/>
    <col min="12" max="13" width="16.42578125" style="41" customWidth="1"/>
    <col min="14" max="15" width="15.42578125" style="41" customWidth="1"/>
    <col min="16" max="19" width="12" style="41" customWidth="1"/>
    <col min="20" max="20" width="39.42578125" style="41" customWidth="1"/>
    <col min="21" max="21" width="13.5703125" style="41" customWidth="1"/>
    <col min="22" max="25" width="12" style="41" customWidth="1"/>
    <col min="26" max="26" width="25" style="41" customWidth="1"/>
    <col min="27" max="41" width="12" style="12" customWidth="1"/>
    <col min="42" max="48" width="12" style="41" customWidth="1"/>
    <col min="49" max="49" width="18.5703125" style="41" bestFit="1" customWidth="1"/>
    <col min="50" max="50" width="19" style="41" customWidth="1"/>
    <col min="51" max="51" width="16.5703125" style="57" customWidth="1"/>
    <col min="52" max="71" width="12" style="41" customWidth="1"/>
    <col min="72" max="73" width="16.5703125" style="41" bestFit="1" customWidth="1"/>
    <col min="74" max="76" width="15.5703125" style="41" bestFit="1" customWidth="1"/>
    <col min="77" max="78" width="21.42578125" style="41" customWidth="1"/>
    <col min="79" max="82" width="12" style="41" customWidth="1"/>
    <col min="83" max="83" width="19.5703125" style="31" bestFit="1" customWidth="1"/>
    <col min="84" max="84" width="18.5703125" style="31" bestFit="1" customWidth="1"/>
    <col min="85" max="101" width="12" style="41" customWidth="1"/>
    <col min="102" max="102" width="12.28515625" style="41" customWidth="1"/>
    <col min="103" max="126" width="12" style="41" customWidth="1"/>
    <col min="127" max="16384" width="9.28515625" style="41"/>
  </cols>
  <sheetData>
    <row r="1" spans="1:125">
      <c r="A1" s="41" t="s">
        <v>232</v>
      </c>
      <c r="B1" s="42" t="s">
        <v>496</v>
      </c>
      <c r="C1" s="42" t="s">
        <v>513</v>
      </c>
      <c r="D1" s="42" t="s">
        <v>336</v>
      </c>
      <c r="E1" s="30" t="s">
        <v>8</v>
      </c>
      <c r="F1" s="9" t="s">
        <v>9</v>
      </c>
      <c r="G1" s="9" t="s">
        <v>10</v>
      </c>
      <c r="H1" s="9" t="s">
        <v>11</v>
      </c>
      <c r="I1" s="9" t="s">
        <v>12</v>
      </c>
      <c r="J1" s="9" t="s">
        <v>13</v>
      </c>
      <c r="K1" s="9" t="s">
        <v>14</v>
      </c>
      <c r="L1" s="9" t="s">
        <v>15</v>
      </c>
      <c r="M1" s="9" t="s">
        <v>16</v>
      </c>
      <c r="N1" s="9" t="s">
        <v>17</v>
      </c>
      <c r="O1" s="12" t="s">
        <v>7</v>
      </c>
      <c r="P1" s="22" t="s">
        <v>32</v>
      </c>
      <c r="Q1" s="22" t="s">
        <v>33</v>
      </c>
      <c r="R1" s="22" t="s">
        <v>35</v>
      </c>
      <c r="S1" s="22" t="s">
        <v>39</v>
      </c>
      <c r="T1" s="12" t="s">
        <v>42</v>
      </c>
      <c r="U1" s="12" t="s">
        <v>43</v>
      </c>
      <c r="V1" s="12" t="s">
        <v>44</v>
      </c>
      <c r="W1" s="12" t="s">
        <v>47</v>
      </c>
      <c r="X1" s="12" t="s">
        <v>48</v>
      </c>
      <c r="Y1" s="12" t="s">
        <v>49</v>
      </c>
      <c r="Z1" s="12" t="s">
        <v>64</v>
      </c>
      <c r="AA1" s="41" t="s">
        <v>463</v>
      </c>
      <c r="AB1" s="41" t="s">
        <v>464</v>
      </c>
      <c r="AC1" s="41" t="s">
        <v>465</v>
      </c>
      <c r="AD1" s="41" t="s">
        <v>65</v>
      </c>
      <c r="AE1" s="41" t="s">
        <v>466</v>
      </c>
      <c r="AF1" s="41" t="s">
        <v>467</v>
      </c>
      <c r="AG1" s="41" t="s">
        <v>468</v>
      </c>
      <c r="AH1" s="41" t="s">
        <v>469</v>
      </c>
      <c r="AI1" s="41" t="s">
        <v>470</v>
      </c>
      <c r="AJ1" s="41" t="s">
        <v>471</v>
      </c>
      <c r="AK1" s="41" t="s">
        <v>472</v>
      </c>
      <c r="AL1" s="41" t="s">
        <v>473</v>
      </c>
      <c r="AM1" s="41" t="s">
        <v>474</v>
      </c>
      <c r="AN1" s="41" t="s">
        <v>475</v>
      </c>
      <c r="AO1" s="41" t="s">
        <v>476</v>
      </c>
      <c r="AP1" s="12" t="s">
        <v>500</v>
      </c>
      <c r="AQ1" s="12" t="s">
        <v>446</v>
      </c>
      <c r="AR1" s="12" t="s">
        <v>495</v>
      </c>
      <c r="AS1" s="12" t="s">
        <v>66</v>
      </c>
      <c r="AT1" s="12" t="s">
        <v>67</v>
      </c>
      <c r="AU1" s="12" t="s">
        <v>68</v>
      </c>
      <c r="AV1" s="12" t="s">
        <v>321</v>
      </c>
      <c r="AW1" s="12" t="s">
        <v>69</v>
      </c>
      <c r="AX1" s="12" t="s">
        <v>70</v>
      </c>
      <c r="AY1" s="234" t="s">
        <v>71</v>
      </c>
      <c r="AZ1" s="12" t="s">
        <v>76</v>
      </c>
      <c r="BA1" s="12" t="s">
        <v>85</v>
      </c>
      <c r="BB1" s="12" t="s">
        <v>86</v>
      </c>
      <c r="BC1" s="12" t="s">
        <v>88</v>
      </c>
      <c r="BD1" s="12" t="s">
        <v>99</v>
      </c>
      <c r="BE1" s="12" t="s">
        <v>106</v>
      </c>
      <c r="BF1" s="12" t="s">
        <v>107</v>
      </c>
      <c r="BG1" s="12" t="s">
        <v>108</v>
      </c>
      <c r="BH1" s="12" t="s">
        <v>112</v>
      </c>
      <c r="BI1" s="12" t="s">
        <v>113</v>
      </c>
      <c r="BJ1" s="12" t="s">
        <v>114</v>
      </c>
      <c r="BK1" s="12" t="s">
        <v>89</v>
      </c>
      <c r="BL1" s="12" t="s">
        <v>90</v>
      </c>
      <c r="BM1" s="12" t="s">
        <v>431</v>
      </c>
      <c r="BN1" s="12" t="s">
        <v>507</v>
      </c>
      <c r="BO1" s="12" t="s">
        <v>91</v>
      </c>
      <c r="BP1" s="12" t="s">
        <v>119</v>
      </c>
      <c r="BQ1" s="12" t="s">
        <v>120</v>
      </c>
      <c r="BR1" s="12" t="s">
        <v>121</v>
      </c>
      <c r="BS1" s="12" t="s">
        <v>122</v>
      </c>
      <c r="BT1" s="12" t="s">
        <v>125</v>
      </c>
      <c r="BU1" s="12" t="s">
        <v>126</v>
      </c>
      <c r="BV1" s="12" t="s">
        <v>153</v>
      </c>
      <c r="BW1" s="12" t="s">
        <v>154</v>
      </c>
      <c r="BX1" s="12" t="s">
        <v>155</v>
      </c>
      <c r="BY1" s="12" t="s">
        <v>156</v>
      </c>
      <c r="BZ1" s="12" t="s">
        <v>157</v>
      </c>
      <c r="CA1" s="12" t="s">
        <v>158</v>
      </c>
      <c r="CB1" s="12" t="s">
        <v>159</v>
      </c>
      <c r="CC1" s="12" t="s">
        <v>162</v>
      </c>
      <c r="CD1" s="12" t="s">
        <v>163</v>
      </c>
      <c r="CE1" s="33" t="s">
        <v>130</v>
      </c>
      <c r="CF1" s="33" t="s">
        <v>129</v>
      </c>
      <c r="CG1" s="12" t="s">
        <v>164</v>
      </c>
      <c r="CH1" s="12" t="s">
        <v>165</v>
      </c>
      <c r="CI1" s="12" t="s">
        <v>166</v>
      </c>
      <c r="CJ1" s="12" t="s">
        <v>167</v>
      </c>
      <c r="CK1" s="12" t="s">
        <v>168</v>
      </c>
      <c r="CL1" s="12" t="s">
        <v>169</v>
      </c>
      <c r="CM1" s="12" t="s">
        <v>170</v>
      </c>
      <c r="CN1" s="12" t="s">
        <v>171</v>
      </c>
      <c r="CO1" s="12" t="s">
        <v>172</v>
      </c>
      <c r="CP1" s="12" t="s">
        <v>173</v>
      </c>
      <c r="CQ1" s="12" t="s">
        <v>174</v>
      </c>
      <c r="CR1" s="12" t="s">
        <v>175</v>
      </c>
      <c r="CS1" s="12" t="s">
        <v>176</v>
      </c>
      <c r="CT1" s="12" t="s">
        <v>325</v>
      </c>
      <c r="CU1" s="12" t="s">
        <v>178</v>
      </c>
      <c r="CV1" s="12" t="s">
        <v>179</v>
      </c>
      <c r="CW1" s="12" t="s">
        <v>180</v>
      </c>
      <c r="CX1" s="12" t="s">
        <v>493</v>
      </c>
      <c r="CY1" s="12" t="s">
        <v>94</v>
      </c>
      <c r="CZ1" s="12" t="s">
        <v>95</v>
      </c>
      <c r="DA1" s="12" t="s">
        <v>93</v>
      </c>
      <c r="DB1" s="12" t="s">
        <v>183</v>
      </c>
      <c r="DC1" s="12" t="s">
        <v>135</v>
      </c>
      <c r="DD1" s="12" t="s">
        <v>345</v>
      </c>
      <c r="DE1" s="12" t="s">
        <v>346</v>
      </c>
      <c r="DF1" s="12" t="s">
        <v>347</v>
      </c>
      <c r="DG1" s="12" t="s">
        <v>348</v>
      </c>
      <c r="DH1" s="12" t="s">
        <v>349</v>
      </c>
      <c r="DI1" s="12" t="s">
        <v>350</v>
      </c>
      <c r="DJ1" s="12" t="s">
        <v>351</v>
      </c>
      <c r="DK1" s="12" t="s">
        <v>352</v>
      </c>
      <c r="DL1" s="12" t="s">
        <v>435</v>
      </c>
      <c r="DM1" s="12" t="s">
        <v>189</v>
      </c>
      <c r="DN1" s="12" t="s">
        <v>190</v>
      </c>
      <c r="DO1" s="12" t="s">
        <v>191</v>
      </c>
      <c r="DP1" s="12" t="s">
        <v>187</v>
      </c>
      <c r="DQ1" s="12" t="s">
        <v>188</v>
      </c>
      <c r="DR1" s="12" t="s">
        <v>423</v>
      </c>
      <c r="DS1" s="12" t="s">
        <v>424</v>
      </c>
      <c r="DT1" s="12" t="s">
        <v>425</v>
      </c>
      <c r="DU1" s="12" t="s">
        <v>426</v>
      </c>
    </row>
    <row r="2" spans="1:125" s="59" customFormat="1" ht="77.25" customHeight="1">
      <c r="A2" s="34">
        <v>44834</v>
      </c>
      <c r="B2" s="124" t="s">
        <v>497</v>
      </c>
      <c r="C2" s="124" t="s">
        <v>542</v>
      </c>
      <c r="D2" s="124" t="s">
        <v>544</v>
      </c>
      <c r="E2" s="125">
        <v>185000000</v>
      </c>
      <c r="F2" s="125">
        <v>0</v>
      </c>
      <c r="G2" s="125">
        <v>100000000</v>
      </c>
      <c r="H2" s="125">
        <v>4779000000</v>
      </c>
      <c r="I2" s="125">
        <v>5369355222.5456486</v>
      </c>
      <c r="J2" s="125">
        <v>196557395.54800978</v>
      </c>
      <c r="K2" s="125">
        <v>158913940.53084323</v>
      </c>
      <c r="L2" s="125">
        <v>4177000000</v>
      </c>
      <c r="M2" s="125">
        <v>4177000000</v>
      </c>
      <c r="N2" s="125">
        <v>0</v>
      </c>
      <c r="O2" s="125">
        <v>13754206.749020901</v>
      </c>
      <c r="P2" s="59" t="s">
        <v>814</v>
      </c>
      <c r="Q2" s="59" t="s">
        <v>815</v>
      </c>
      <c r="R2" s="59">
        <v>0</v>
      </c>
      <c r="S2" s="59">
        <v>0</v>
      </c>
      <c r="T2" s="296" t="s">
        <v>806</v>
      </c>
      <c r="V2" s="126"/>
      <c r="Z2" s="126" t="s">
        <v>784</v>
      </c>
      <c r="AA2" s="59" t="s">
        <v>785</v>
      </c>
      <c r="AB2" s="59" t="s">
        <v>786</v>
      </c>
      <c r="AC2" s="59" t="s">
        <v>787</v>
      </c>
      <c r="AD2" s="59" t="s">
        <v>786</v>
      </c>
      <c r="AE2" s="59" t="s">
        <v>780</v>
      </c>
      <c r="AF2" s="59" t="s">
        <v>786</v>
      </c>
      <c r="AG2" s="59" t="s">
        <v>780</v>
      </c>
      <c r="AH2" s="59" t="s">
        <v>786</v>
      </c>
      <c r="AI2" s="59" t="s">
        <v>788</v>
      </c>
      <c r="AJ2" s="59" t="s">
        <v>786</v>
      </c>
      <c r="AK2" s="59" t="s">
        <v>780</v>
      </c>
      <c r="AL2" s="274" t="s">
        <v>786</v>
      </c>
      <c r="AM2" s="59" t="s">
        <v>789</v>
      </c>
      <c r="AN2" s="59" t="s">
        <v>790</v>
      </c>
      <c r="AO2" s="59" t="s">
        <v>786</v>
      </c>
      <c r="AP2" s="59" t="s">
        <v>791</v>
      </c>
      <c r="AQ2" s="59" t="s">
        <v>792</v>
      </c>
      <c r="AR2" s="59" t="s">
        <v>793</v>
      </c>
      <c r="AS2" s="59" t="s">
        <v>791</v>
      </c>
      <c r="AT2" s="59" t="s">
        <v>791</v>
      </c>
      <c r="AU2" s="59" t="s">
        <v>791</v>
      </c>
      <c r="AV2" s="59" t="s">
        <v>791</v>
      </c>
      <c r="AW2" s="127"/>
      <c r="AX2" s="127"/>
      <c r="AY2" s="235">
        <v>756642996.13557303</v>
      </c>
      <c r="BE2" s="297">
        <v>1</v>
      </c>
      <c r="BF2" s="59" t="s">
        <v>480</v>
      </c>
      <c r="BG2" s="59" t="s">
        <v>480</v>
      </c>
      <c r="BH2" s="297">
        <v>1</v>
      </c>
      <c r="BI2" s="59" t="s">
        <v>480</v>
      </c>
      <c r="BJ2" s="59" t="s">
        <v>480</v>
      </c>
      <c r="BK2" s="59" t="s">
        <v>797</v>
      </c>
      <c r="BL2" s="59" t="s">
        <v>797</v>
      </c>
      <c r="BM2" s="59" t="s">
        <v>797</v>
      </c>
      <c r="BN2" s="59" t="s">
        <v>797</v>
      </c>
      <c r="BO2" s="59" t="s">
        <v>797</v>
      </c>
      <c r="BP2" s="126">
        <v>0.55399999999999994</v>
      </c>
      <c r="BQ2" s="126">
        <v>0.44600000000000001</v>
      </c>
      <c r="CE2" s="235"/>
      <c r="CF2" s="235"/>
      <c r="DN2" s="126">
        <v>0.64879999999999993</v>
      </c>
      <c r="DO2" s="126">
        <v>0.86230000000000007</v>
      </c>
      <c r="DP2" s="58">
        <v>1240</v>
      </c>
      <c r="DQ2" s="58">
        <v>36</v>
      </c>
      <c r="DR2" s="276">
        <v>0.750004</v>
      </c>
      <c r="DS2" s="276">
        <v>0.694801</v>
      </c>
      <c r="DT2" s="276">
        <v>0.89414300000000002</v>
      </c>
      <c r="DU2" s="276">
        <v>0.87327200000000005</v>
      </c>
    </row>
    <row r="3" spans="1:125" s="59" customFormat="1" ht="91.5" customHeight="1">
      <c r="A3" s="34">
        <v>44834</v>
      </c>
      <c r="B3" s="124" t="s">
        <v>497</v>
      </c>
      <c r="C3" s="124" t="s">
        <v>499</v>
      </c>
      <c r="D3" s="124" t="s">
        <v>545</v>
      </c>
      <c r="E3" s="125">
        <v>20000000</v>
      </c>
      <c r="F3" s="125">
        <v>0</v>
      </c>
      <c r="G3" s="125">
        <v>10000000</v>
      </c>
      <c r="H3" s="125">
        <v>776000000</v>
      </c>
      <c r="I3" s="125">
        <v>791457907.25065219</v>
      </c>
      <c r="J3" s="125">
        <v>48917584.549649157</v>
      </c>
      <c r="K3" s="125">
        <v>26042802.90138422</v>
      </c>
      <c r="L3" s="125">
        <v>776000000</v>
      </c>
      <c r="M3" s="125">
        <v>776000000</v>
      </c>
      <c r="N3" s="125">
        <v>0</v>
      </c>
      <c r="O3" s="125">
        <v>1146590.70564277</v>
      </c>
      <c r="P3" s="59" t="s">
        <v>814</v>
      </c>
      <c r="Q3" s="59" t="s">
        <v>815</v>
      </c>
      <c r="R3" s="59">
        <v>1</v>
      </c>
      <c r="S3" s="59">
        <v>1</v>
      </c>
      <c r="T3" s="296" t="s">
        <v>805</v>
      </c>
      <c r="V3" s="126"/>
      <c r="Z3" s="126" t="s">
        <v>784</v>
      </c>
      <c r="AA3" s="59" t="s">
        <v>785</v>
      </c>
      <c r="AB3" s="59" t="s">
        <v>786</v>
      </c>
      <c r="AC3" s="59" t="s">
        <v>794</v>
      </c>
      <c r="AD3" s="59" t="s">
        <v>786</v>
      </c>
      <c r="AE3" s="59" t="s">
        <v>780</v>
      </c>
      <c r="AF3" s="273" t="s">
        <v>786</v>
      </c>
      <c r="AG3" s="59" t="s">
        <v>780</v>
      </c>
      <c r="AH3" s="59" t="s">
        <v>786</v>
      </c>
      <c r="AI3" s="59" t="s">
        <v>788</v>
      </c>
      <c r="AJ3" s="59" t="s">
        <v>786</v>
      </c>
      <c r="AK3" s="59" t="s">
        <v>780</v>
      </c>
      <c r="AL3" s="274" t="s">
        <v>786</v>
      </c>
      <c r="AM3" s="59" t="s">
        <v>795</v>
      </c>
      <c r="AN3" s="59" t="s">
        <v>790</v>
      </c>
      <c r="AO3" s="59" t="s">
        <v>786</v>
      </c>
      <c r="AP3" s="59" t="s">
        <v>791</v>
      </c>
      <c r="AQ3" s="59" t="s">
        <v>792</v>
      </c>
      <c r="AR3" s="59" t="s">
        <v>793</v>
      </c>
      <c r="AS3" s="59" t="s">
        <v>791</v>
      </c>
      <c r="AT3" s="59" t="s">
        <v>791</v>
      </c>
      <c r="AU3" s="59" t="s">
        <v>791</v>
      </c>
      <c r="AV3" s="59" t="s">
        <v>791</v>
      </c>
      <c r="AW3" s="128"/>
      <c r="AX3" s="128"/>
      <c r="AY3" s="235">
        <v>1241738786.325717</v>
      </c>
      <c r="BE3" s="297">
        <v>0</v>
      </c>
      <c r="BF3" s="59" t="s">
        <v>480</v>
      </c>
      <c r="BG3" s="59" t="s">
        <v>480</v>
      </c>
      <c r="BH3" s="297">
        <v>0</v>
      </c>
      <c r="BI3" s="59" t="s">
        <v>480</v>
      </c>
      <c r="BJ3" s="59" t="s">
        <v>480</v>
      </c>
      <c r="BK3" s="59" t="s">
        <v>797</v>
      </c>
      <c r="BL3" s="59" t="s">
        <v>797</v>
      </c>
      <c r="BM3" s="59" t="s">
        <v>797</v>
      </c>
      <c r="BN3" s="126" t="s">
        <v>797</v>
      </c>
      <c r="BO3" s="59" t="s">
        <v>797</v>
      </c>
      <c r="BP3" s="126">
        <v>9.3800000000000008E-2</v>
      </c>
      <c r="BQ3" s="126">
        <v>0.90620000000000001</v>
      </c>
      <c r="CE3" s="235"/>
      <c r="CF3" s="235"/>
      <c r="DN3" s="126">
        <v>0.64749999999999996</v>
      </c>
      <c r="DO3" s="126">
        <v>0.78249999999999997</v>
      </c>
      <c r="DP3" s="58">
        <v>104</v>
      </c>
      <c r="DQ3" s="58">
        <v>88</v>
      </c>
      <c r="DR3" s="276">
        <v>0.71923400000000004</v>
      </c>
      <c r="DS3" s="276">
        <v>0.69825300000000001</v>
      </c>
      <c r="DT3" s="276">
        <v>0.84031800000000001</v>
      </c>
      <c r="DU3" s="276">
        <v>0.82607600000000003</v>
      </c>
    </row>
    <row r="4" spans="1:125" s="59" customFormat="1" ht="93" customHeight="1">
      <c r="A4" s="34">
        <v>44834</v>
      </c>
      <c r="B4" s="124" t="s">
        <v>497</v>
      </c>
      <c r="C4" s="124" t="s">
        <v>543</v>
      </c>
      <c r="D4" s="124" t="s">
        <v>546</v>
      </c>
      <c r="E4" s="125">
        <v>6000000</v>
      </c>
      <c r="F4" s="125">
        <v>0</v>
      </c>
      <c r="G4" s="125">
        <v>10000000</v>
      </c>
      <c r="H4" s="125">
        <v>45000000</v>
      </c>
      <c r="I4" s="125">
        <v>54238603.683201507</v>
      </c>
      <c r="J4" s="125">
        <v>1351929.4759329883</v>
      </c>
      <c r="K4" s="125">
        <v>5726136.7270578863</v>
      </c>
      <c r="L4" s="125">
        <v>45000000</v>
      </c>
      <c r="M4" s="125">
        <v>45000000</v>
      </c>
      <c r="N4" s="125">
        <v>0</v>
      </c>
      <c r="O4" s="125">
        <v>0</v>
      </c>
      <c r="P4" s="59" t="s">
        <v>814</v>
      </c>
      <c r="Q4" s="59" t="s">
        <v>815</v>
      </c>
      <c r="R4" s="59">
        <v>0</v>
      </c>
      <c r="S4" s="59">
        <v>0</v>
      </c>
      <c r="T4" s="296" t="s">
        <v>805</v>
      </c>
      <c r="V4" s="126"/>
      <c r="Z4" s="126" t="s">
        <v>784</v>
      </c>
      <c r="AA4" s="59" t="s">
        <v>785</v>
      </c>
      <c r="AB4" s="59" t="s">
        <v>786</v>
      </c>
      <c r="AC4" s="59" t="s">
        <v>794</v>
      </c>
      <c r="AD4" s="59" t="s">
        <v>786</v>
      </c>
      <c r="AE4" s="59" t="s">
        <v>780</v>
      </c>
      <c r="AF4" s="59" t="s">
        <v>786</v>
      </c>
      <c r="AG4" s="59" t="s">
        <v>780</v>
      </c>
      <c r="AH4" s="59" t="s">
        <v>786</v>
      </c>
      <c r="AI4" s="59" t="s">
        <v>788</v>
      </c>
      <c r="AJ4" s="59" t="s">
        <v>786</v>
      </c>
      <c r="AK4" s="59" t="s">
        <v>796</v>
      </c>
      <c r="AL4" s="274" t="s">
        <v>786</v>
      </c>
      <c r="AM4" s="59" t="s">
        <v>795</v>
      </c>
      <c r="AN4" s="59" t="s">
        <v>790</v>
      </c>
      <c r="AO4" s="59" t="s">
        <v>786</v>
      </c>
      <c r="AP4" s="59">
        <v>0</v>
      </c>
      <c r="AQ4" s="59" t="s">
        <v>792</v>
      </c>
      <c r="AR4" s="59" t="s">
        <v>793</v>
      </c>
      <c r="AS4" s="275">
        <v>2095</v>
      </c>
      <c r="AT4" s="126">
        <v>0.99952267303102627</v>
      </c>
      <c r="AU4" s="128">
        <v>0</v>
      </c>
      <c r="AV4" s="128">
        <v>0</v>
      </c>
      <c r="AW4" s="128"/>
      <c r="AX4" s="128"/>
      <c r="AY4" s="235">
        <v>16847274.005699001</v>
      </c>
      <c r="BE4" s="297">
        <v>0</v>
      </c>
      <c r="BF4" s="59" t="s">
        <v>480</v>
      </c>
      <c r="BG4" s="59" t="s">
        <v>480</v>
      </c>
      <c r="BH4" s="297">
        <v>0</v>
      </c>
      <c r="BI4" s="59" t="s">
        <v>480</v>
      </c>
      <c r="BJ4" s="59" t="s">
        <v>480</v>
      </c>
      <c r="BK4" s="59" t="s">
        <v>797</v>
      </c>
      <c r="BL4" s="59" t="s">
        <v>797</v>
      </c>
      <c r="BM4" s="59" t="s">
        <v>797</v>
      </c>
      <c r="BN4" s="59" t="s">
        <v>797</v>
      </c>
      <c r="BO4" s="59" t="s">
        <v>797</v>
      </c>
      <c r="BP4" s="126">
        <v>0</v>
      </c>
      <c r="BQ4" s="126">
        <v>1</v>
      </c>
      <c r="CE4" s="235"/>
      <c r="CF4" s="235"/>
      <c r="CH4" s="236"/>
      <c r="CO4" s="236"/>
      <c r="CP4" s="236"/>
      <c r="CX4" s="236"/>
      <c r="DM4" s="126">
        <v>0.95069999999999988</v>
      </c>
      <c r="DN4" s="126"/>
      <c r="DO4" s="126">
        <v>0.99459999999999993</v>
      </c>
      <c r="DP4" s="58">
        <v>7</v>
      </c>
      <c r="DQ4" s="58">
        <v>7</v>
      </c>
      <c r="DR4" s="276">
        <v>0.98234699999999997</v>
      </c>
      <c r="DS4" s="276">
        <v>0.97609100000000004</v>
      </c>
      <c r="DT4" s="276">
        <v>1</v>
      </c>
      <c r="DU4" s="276">
        <v>1</v>
      </c>
    </row>
    <row r="5" spans="1:125" s="59" customFormat="1" ht="118.5" customHeight="1">
      <c r="A5" s="34">
        <v>44834</v>
      </c>
      <c r="B5" s="124" t="s">
        <v>416</v>
      </c>
      <c r="C5" s="124" t="s">
        <v>541</v>
      </c>
      <c r="D5" s="124" t="s">
        <v>544</v>
      </c>
      <c r="E5" s="128"/>
      <c r="F5" s="128"/>
      <c r="G5" s="128"/>
      <c r="H5" s="128"/>
      <c r="I5" s="128"/>
      <c r="J5" s="128"/>
      <c r="K5" s="128"/>
      <c r="L5" s="128"/>
      <c r="M5" s="128"/>
      <c r="N5" s="128"/>
      <c r="O5" s="129"/>
      <c r="T5" s="130"/>
      <c r="U5" s="130" t="s">
        <v>807</v>
      </c>
      <c r="V5" s="126">
        <v>0.99199999999999999</v>
      </c>
      <c r="W5" s="59" t="s">
        <v>816</v>
      </c>
      <c r="X5" s="59" t="s">
        <v>817</v>
      </c>
      <c r="Y5" s="59">
        <v>0</v>
      </c>
      <c r="Z5" s="41"/>
      <c r="AA5" s="41"/>
      <c r="AB5" s="41"/>
      <c r="AC5" s="41"/>
      <c r="AD5" s="41"/>
      <c r="AE5" s="41"/>
      <c r="AF5" s="41"/>
      <c r="AG5" s="41"/>
      <c r="AH5" s="41"/>
      <c r="AI5" s="41"/>
      <c r="AJ5" s="41"/>
      <c r="AK5" s="41"/>
      <c r="AL5" s="41"/>
      <c r="AM5" s="41"/>
      <c r="AN5" s="41"/>
      <c r="AO5" s="41"/>
      <c r="AW5" s="298">
        <v>5903856650.5452251</v>
      </c>
      <c r="AX5" s="298">
        <v>18294095375.903484</v>
      </c>
      <c r="AY5" s="125"/>
      <c r="AZ5" s="265" t="s">
        <v>781</v>
      </c>
      <c r="BA5" s="265" t="s">
        <v>782</v>
      </c>
      <c r="BB5" s="265" t="s">
        <v>783</v>
      </c>
      <c r="BC5" s="266">
        <v>0</v>
      </c>
      <c r="BD5" s="266">
        <v>0</v>
      </c>
      <c r="BE5" s="59" t="s">
        <v>480</v>
      </c>
      <c r="BH5" s="59" t="s">
        <v>480</v>
      </c>
      <c r="BT5" s="267">
        <v>715000000</v>
      </c>
      <c r="BU5" s="267">
        <v>191554000</v>
      </c>
      <c r="BV5" s="125">
        <v>593560000</v>
      </c>
      <c r="BW5" s="125">
        <v>683108000</v>
      </c>
      <c r="BX5" s="125">
        <v>-89548000</v>
      </c>
      <c r="BY5" s="125">
        <v>64557698000</v>
      </c>
      <c r="BZ5" s="125">
        <v>64557657000</v>
      </c>
      <c r="CA5" s="59" t="s">
        <v>779</v>
      </c>
      <c r="CB5" s="126" t="s">
        <v>780</v>
      </c>
      <c r="CC5" s="126">
        <v>0.79669283644450439</v>
      </c>
      <c r="CD5" s="126">
        <v>0.20330716355549566</v>
      </c>
      <c r="CE5" s="127">
        <v>10392032074.579998</v>
      </c>
      <c r="CF5" s="127">
        <v>3346543615.4599991</v>
      </c>
      <c r="CG5" s="126">
        <v>0.84647568826677455</v>
      </c>
      <c r="CH5" s="126">
        <v>0.98440965616016129</v>
      </c>
      <c r="CI5" s="265" t="s">
        <v>480</v>
      </c>
      <c r="CJ5" s="126">
        <v>1.2306861950157693E-2</v>
      </c>
      <c r="CK5" s="126">
        <v>3.2834818896810103E-3</v>
      </c>
      <c r="CL5" s="265" t="s">
        <v>480</v>
      </c>
      <c r="CM5" s="265" t="s">
        <v>480</v>
      </c>
      <c r="CN5" s="268" t="s">
        <v>811</v>
      </c>
      <c r="CO5" s="126">
        <v>0.70110284762952357</v>
      </c>
      <c r="CP5" s="126">
        <v>0.18543254210593571</v>
      </c>
      <c r="CQ5" s="265" t="s">
        <v>480</v>
      </c>
      <c r="CR5" s="265" t="s">
        <v>480</v>
      </c>
      <c r="CS5" s="126">
        <v>0.11346461026454072</v>
      </c>
      <c r="CT5" s="129">
        <v>0.14476186047958789</v>
      </c>
      <c r="CU5" s="265" t="s">
        <v>812</v>
      </c>
      <c r="CV5" s="265" t="s">
        <v>813</v>
      </c>
      <c r="CW5" s="59">
        <v>32</v>
      </c>
      <c r="CX5" s="126">
        <v>0.15352431173322564</v>
      </c>
      <c r="CY5" s="266">
        <v>0</v>
      </c>
      <c r="CZ5" s="266">
        <v>0</v>
      </c>
      <c r="DA5" s="59" t="s">
        <v>808</v>
      </c>
      <c r="DB5" s="59" t="s">
        <v>809</v>
      </c>
      <c r="DC5" s="59" t="s">
        <v>810</v>
      </c>
      <c r="DN5" s="126"/>
      <c r="DO5" s="126"/>
    </row>
    <row r="6" spans="1:125">
      <c r="A6" s="34">
        <v>44834</v>
      </c>
      <c r="B6" s="124" t="s">
        <v>416</v>
      </c>
      <c r="C6" s="124" t="s">
        <v>541</v>
      </c>
      <c r="D6" s="41" t="s">
        <v>545</v>
      </c>
      <c r="U6" s="130"/>
      <c r="AA6" s="41"/>
      <c r="AB6" s="41"/>
      <c r="AC6" s="41"/>
      <c r="AD6" s="41"/>
      <c r="AE6" s="41"/>
      <c r="AF6" s="41"/>
      <c r="AG6" s="41"/>
      <c r="AH6" s="41"/>
      <c r="AI6" s="41"/>
      <c r="AJ6" s="41"/>
      <c r="AK6" s="41"/>
      <c r="AL6" s="41"/>
      <c r="AM6" s="41"/>
      <c r="AN6" s="41"/>
      <c r="AO6" s="41"/>
      <c r="BE6" s="59" t="s">
        <v>480</v>
      </c>
      <c r="BH6" s="59" t="s">
        <v>480</v>
      </c>
      <c r="CE6" s="127">
        <v>7268877922.249999</v>
      </c>
      <c r="CF6" s="127">
        <v>854822311.51999998</v>
      </c>
      <c r="CN6" s="126"/>
      <c r="DM6" s="59"/>
      <c r="DN6" s="126"/>
      <c r="DO6" s="126"/>
    </row>
    <row r="7" spans="1:125">
      <c r="A7" s="34">
        <v>44834</v>
      </c>
      <c r="B7" s="124" t="s">
        <v>416</v>
      </c>
      <c r="C7" s="124" t="s">
        <v>541</v>
      </c>
      <c r="D7" s="41" t="s">
        <v>548</v>
      </c>
      <c r="AA7" s="41"/>
      <c r="AB7" s="41"/>
      <c r="AC7" s="41"/>
      <c r="AD7" s="41"/>
      <c r="AE7" s="41"/>
      <c r="AF7" s="41"/>
      <c r="AG7" s="41"/>
      <c r="AH7" s="41"/>
      <c r="AI7" s="41"/>
      <c r="AJ7" s="41"/>
      <c r="AK7" s="41"/>
      <c r="AL7" s="41"/>
      <c r="AM7" s="41"/>
      <c r="AN7" s="41"/>
      <c r="AO7" s="41"/>
      <c r="AP7" s="59"/>
      <c r="BE7" s="59" t="s">
        <v>480</v>
      </c>
      <c r="BH7" s="59" t="s">
        <v>480</v>
      </c>
      <c r="CE7" s="127">
        <v>548815676.04000008</v>
      </c>
      <c r="CF7" s="127">
        <v>9772047.2100000009</v>
      </c>
      <c r="CN7" s="126"/>
      <c r="DM7" s="59"/>
      <c r="DN7" s="126"/>
      <c r="DO7" s="126"/>
    </row>
    <row r="8" spans="1:125">
      <c r="A8" s="34">
        <v>44834</v>
      </c>
      <c r="B8" s="124" t="s">
        <v>416</v>
      </c>
      <c r="C8" s="124" t="s">
        <v>541</v>
      </c>
      <c r="D8" s="41" t="s">
        <v>546</v>
      </c>
      <c r="F8" s="31"/>
      <c r="G8" s="31"/>
      <c r="H8" s="31"/>
      <c r="I8" s="31"/>
      <c r="J8" s="31"/>
      <c r="K8" s="31"/>
      <c r="L8" s="31"/>
      <c r="M8" s="31"/>
      <c r="N8" s="31"/>
      <c r="AP8" s="59"/>
      <c r="BE8" s="59" t="s">
        <v>480</v>
      </c>
      <c r="BH8" s="59" t="s">
        <v>480</v>
      </c>
      <c r="CE8" s="127">
        <v>1067403816.1100001</v>
      </c>
      <c r="CF8" s="127">
        <v>59741788.780000009</v>
      </c>
      <c r="CN8" s="126"/>
    </row>
    <row r="9" spans="1:125">
      <c r="A9" s="34">
        <v>44834</v>
      </c>
      <c r="B9" s="124" t="s">
        <v>416</v>
      </c>
      <c r="C9" s="124" t="s">
        <v>541</v>
      </c>
      <c r="D9" s="41" t="s">
        <v>280</v>
      </c>
      <c r="F9" s="31"/>
      <c r="G9" s="31"/>
      <c r="H9" s="31"/>
      <c r="I9" s="31"/>
      <c r="J9" s="31"/>
      <c r="K9" s="31"/>
      <c r="L9" s="31"/>
      <c r="M9" s="31"/>
      <c r="N9" s="31"/>
      <c r="O9" s="230"/>
      <c r="P9" s="231"/>
      <c r="Q9" s="232"/>
      <c r="AP9" s="59"/>
      <c r="AW9" s="31"/>
      <c r="AX9" s="31"/>
      <c r="BE9" s="59" t="s">
        <v>480</v>
      </c>
      <c r="BH9" s="59" t="s">
        <v>480</v>
      </c>
      <c r="CE9" s="127">
        <v>0</v>
      </c>
      <c r="CF9" s="127">
        <v>0</v>
      </c>
      <c r="CN9" s="126"/>
      <c r="DN9" s="131"/>
      <c r="DO9" s="131"/>
      <c r="DP9" s="131"/>
      <c r="DQ9" s="63"/>
    </row>
    <row r="10" spans="1:125">
      <c r="A10" s="34">
        <v>44834</v>
      </c>
      <c r="B10" s="124" t="s">
        <v>416</v>
      </c>
      <c r="C10" s="124" t="s">
        <v>541</v>
      </c>
      <c r="D10" s="41" t="s">
        <v>279</v>
      </c>
      <c r="F10" s="31"/>
      <c r="G10" s="31"/>
      <c r="H10" s="31"/>
      <c r="I10" s="31"/>
      <c r="J10" s="31"/>
      <c r="K10" s="31"/>
      <c r="L10" s="31"/>
      <c r="M10" s="31"/>
      <c r="N10" s="31"/>
      <c r="O10" s="233"/>
      <c r="BE10" s="59" t="s">
        <v>480</v>
      </c>
      <c r="BH10" s="59" t="s">
        <v>480</v>
      </c>
      <c r="CE10" s="127">
        <v>126896226.19999999</v>
      </c>
      <c r="CF10" s="127">
        <v>0</v>
      </c>
      <c r="CN10" s="126"/>
      <c r="DN10" s="131"/>
      <c r="DO10" s="131"/>
      <c r="DP10" s="131"/>
      <c r="DQ10" s="63"/>
    </row>
    <row r="11" spans="1:125">
      <c r="A11" s="34">
        <v>44834</v>
      </c>
      <c r="B11" s="124" t="s">
        <v>571</v>
      </c>
      <c r="C11" s="124" t="s">
        <v>542</v>
      </c>
      <c r="O11" s="233"/>
      <c r="BE11" s="59" t="s">
        <v>480</v>
      </c>
      <c r="BH11" s="59" t="s">
        <v>480</v>
      </c>
      <c r="CN11" s="126"/>
      <c r="DD11" s="21">
        <v>19</v>
      </c>
      <c r="DE11" s="21">
        <v>20</v>
      </c>
      <c r="DF11" s="21">
        <v>0</v>
      </c>
      <c r="DG11" s="82">
        <v>0</v>
      </c>
      <c r="DH11" s="82">
        <v>0</v>
      </c>
      <c r="DI11" s="82">
        <v>36</v>
      </c>
      <c r="DJ11" s="82">
        <v>3</v>
      </c>
      <c r="DK11" s="21">
        <v>12</v>
      </c>
      <c r="DL11" s="21">
        <v>27</v>
      </c>
    </row>
    <row r="12" spans="1:125">
      <c r="A12" s="34">
        <v>44834</v>
      </c>
      <c r="B12" s="124" t="s">
        <v>571</v>
      </c>
      <c r="C12" s="124" t="s">
        <v>499</v>
      </c>
      <c r="H12" s="31"/>
      <c r="I12" s="31"/>
      <c r="J12" s="31"/>
      <c r="O12" s="233"/>
      <c r="AU12" s="132"/>
      <c r="AV12" s="132"/>
      <c r="AW12" s="132"/>
      <c r="BE12" s="59" t="s">
        <v>480</v>
      </c>
      <c r="BH12" s="59" t="s">
        <v>480</v>
      </c>
      <c r="CN12" s="126"/>
      <c r="DD12" s="21">
        <v>17</v>
      </c>
      <c r="DE12" s="21">
        <v>29</v>
      </c>
      <c r="DF12" s="21">
        <v>59</v>
      </c>
      <c r="DG12" s="82">
        <v>0</v>
      </c>
      <c r="DH12" s="82">
        <v>0</v>
      </c>
      <c r="DI12" s="82">
        <v>19</v>
      </c>
      <c r="DJ12" s="82">
        <v>86</v>
      </c>
      <c r="DK12" s="21">
        <v>22</v>
      </c>
      <c r="DL12" s="21">
        <v>83</v>
      </c>
      <c r="DM12" s="59"/>
    </row>
    <row r="13" spans="1:125">
      <c r="A13" s="123"/>
      <c r="B13" s="124"/>
      <c r="C13" s="124"/>
      <c r="H13" s="31"/>
      <c r="I13" s="31"/>
      <c r="J13" s="31"/>
      <c r="CN13" s="126"/>
    </row>
    <row r="14" spans="1:125">
      <c r="H14" s="31"/>
      <c r="I14" s="31"/>
      <c r="J14" s="31"/>
    </row>
    <row r="15" spans="1:125">
      <c r="H15" s="31"/>
      <c r="I15" s="31"/>
      <c r="J15" s="31"/>
      <c r="AA15" s="58"/>
      <c r="AB15" s="58"/>
      <c r="AC15" s="58"/>
      <c r="AD15" s="58"/>
      <c r="AE15" s="58"/>
      <c r="AF15" s="58"/>
      <c r="AG15" s="58"/>
      <c r="AH15" s="58"/>
      <c r="AI15" s="58"/>
      <c r="AJ15" s="58"/>
      <c r="AK15" s="58"/>
      <c r="AL15" s="58"/>
      <c r="AM15" s="58"/>
      <c r="AN15" s="58"/>
      <c r="AO15" s="58"/>
    </row>
    <row r="16" spans="1:125">
      <c r="H16" s="31"/>
      <c r="I16" s="31"/>
      <c r="J16" s="31"/>
      <c r="AA16" s="58"/>
      <c r="AB16" s="58"/>
      <c r="AC16" s="58"/>
      <c r="AD16" s="58"/>
      <c r="AE16" s="58"/>
      <c r="AF16" s="58"/>
      <c r="AG16" s="58"/>
      <c r="AH16" s="58"/>
      <c r="AI16" s="58"/>
      <c r="AJ16" s="58"/>
      <c r="AK16" s="58"/>
      <c r="AL16" s="58"/>
      <c r="AM16" s="58"/>
      <c r="AN16" s="58"/>
      <c r="AO16" s="58"/>
    </row>
    <row r="17" spans="8:44">
      <c r="H17" s="31"/>
      <c r="I17" s="31"/>
      <c r="J17" s="31"/>
      <c r="AA17" s="58"/>
      <c r="AB17" s="58"/>
      <c r="AC17" s="58"/>
      <c r="AD17" s="58"/>
      <c r="AE17" s="58"/>
      <c r="AF17" s="58"/>
      <c r="AG17" s="58"/>
      <c r="AH17" s="58"/>
      <c r="AI17" s="58"/>
      <c r="AJ17" s="58"/>
      <c r="AK17" s="58"/>
      <c r="AL17" s="58"/>
      <c r="AM17" s="58"/>
      <c r="AN17" s="58"/>
      <c r="AO17" s="58"/>
      <c r="AQ17" s="31"/>
    </row>
    <row r="18" spans="8:44">
      <c r="H18" s="31"/>
      <c r="I18" s="31"/>
      <c r="J18" s="31"/>
      <c r="AQ18" s="31"/>
      <c r="AR18" s="56"/>
    </row>
  </sheetData>
  <customSheetViews>
    <customSheetView guid="{554124E1-56DE-415D-BD5B-D93BD8BEA5C0}" scale="90">
      <selection activeCell="B20" sqref="B20"/>
      <pageMargins left="0.7" right="0.7" top="0.75" bottom="0.75" header="0.3" footer="0.3"/>
      <pageSetup orientation="portrait" r:id="rId1"/>
    </customSheetView>
    <customSheetView guid="{3D97F872-2DE0-4E00-B676-66C7A2679D52}" scale="90">
      <selection activeCell="DP14" sqref="DP14"/>
      <pageMargins left="0.7" right="0.7" top="0.75" bottom="0.75" header="0.3" footer="0.3"/>
      <pageSetup orientation="portrait" r:id="rId2"/>
    </customSheetView>
  </customSheetViews>
  <pageMargins left="0.7" right="0.7" top="0.75" bottom="0.75" header="0.3" footer="0.3"/>
  <pageSetup orientation="portrait" r:id="rId3"/>
  <headerFooter>
    <oddFooter>&amp;C&amp;1#&amp;"Calibri"&amp;12&amp;K000000Nasdaq - Internal Use: Distribution limited to Nasdaq personnel and authorized third parties subject to confidentiality obligations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U20"/>
  <sheetViews>
    <sheetView tabSelected="1" zoomScale="85" zoomScaleNormal="85" workbookViewId="0">
      <selection activeCell="T17" sqref="T17"/>
    </sheetView>
  </sheetViews>
  <sheetFormatPr defaultColWidth="9.28515625" defaultRowHeight="15"/>
  <cols>
    <col min="1" max="1" width="11.42578125" style="21" customWidth="1"/>
    <col min="2" max="2" width="13.5703125" style="41" customWidth="1"/>
    <col min="3" max="3" width="21.42578125" style="41" customWidth="1"/>
    <col min="4" max="5" width="11.42578125" style="21" customWidth="1"/>
    <col min="6" max="6" width="15.42578125" style="21" bestFit="1" customWidth="1"/>
    <col min="7" max="7" width="5" style="21" customWidth="1"/>
    <col min="8" max="8" width="14" style="21" bestFit="1" customWidth="1"/>
    <col min="9" max="9" width="12.7109375" style="21" customWidth="1"/>
    <col min="10" max="10" width="15.42578125" style="21" bestFit="1" customWidth="1"/>
    <col min="11" max="11" width="14" style="21" bestFit="1" customWidth="1"/>
    <col min="12" max="12" width="5.42578125" style="21" bestFit="1" customWidth="1"/>
    <col min="13" max="14" width="5" style="21" customWidth="1"/>
    <col min="15" max="18" width="6.28515625" style="21" bestFit="1" customWidth="1"/>
    <col min="19" max="19" width="12.7109375" style="21" customWidth="1"/>
    <col min="20" max="20" width="15.42578125" style="21" bestFit="1" customWidth="1"/>
    <col min="21" max="21" width="12.42578125" style="21" bestFit="1" customWidth="1"/>
    <col min="22" max="16384" width="9.28515625" style="21"/>
  </cols>
  <sheetData>
    <row r="1" spans="1:21">
      <c r="A1" s="21" t="s">
        <v>232</v>
      </c>
      <c r="B1" s="42" t="s">
        <v>496</v>
      </c>
      <c r="C1" s="42" t="s">
        <v>513</v>
      </c>
      <c r="D1" s="21" t="s">
        <v>256</v>
      </c>
      <c r="E1" s="21" t="s">
        <v>336</v>
      </c>
      <c r="F1" s="22" t="s">
        <v>18</v>
      </c>
      <c r="G1" s="22" t="s">
        <v>19</v>
      </c>
      <c r="H1" s="22" t="s">
        <v>20</v>
      </c>
      <c r="I1" s="22" t="s">
        <v>21</v>
      </c>
      <c r="J1" s="22" t="s">
        <v>22</v>
      </c>
      <c r="K1" s="22" t="s">
        <v>23</v>
      </c>
      <c r="L1" s="22" t="s">
        <v>24</v>
      </c>
      <c r="M1" s="22" t="s">
        <v>25</v>
      </c>
      <c r="N1" s="22" t="s">
        <v>26</v>
      </c>
      <c r="O1" s="22" t="s">
        <v>27</v>
      </c>
      <c r="P1" s="22" t="s">
        <v>28</v>
      </c>
      <c r="Q1" s="22" t="s">
        <v>29</v>
      </c>
      <c r="R1" s="22" t="s">
        <v>30</v>
      </c>
      <c r="S1" s="22" t="s">
        <v>31</v>
      </c>
      <c r="T1" s="22" t="s">
        <v>441</v>
      </c>
    </row>
    <row r="2" spans="1:21" s="29" customFormat="1" ht="15" customHeight="1">
      <c r="A2" s="34">
        <v>44834</v>
      </c>
      <c r="B2" s="35" t="s">
        <v>497</v>
      </c>
      <c r="C2" s="35" t="s">
        <v>542</v>
      </c>
      <c r="D2" s="39" t="s">
        <v>286</v>
      </c>
      <c r="E2" s="39" t="s">
        <v>544</v>
      </c>
      <c r="F2" s="277">
        <v>3357293763.4684916</v>
      </c>
      <c r="G2" s="278">
        <v>0</v>
      </c>
      <c r="H2" s="277">
        <v>41972110.507629752</v>
      </c>
      <c r="I2" s="277">
        <v>11198197.012498906</v>
      </c>
      <c r="J2" s="277">
        <v>1844464157.6136637</v>
      </c>
      <c r="K2" s="277">
        <v>114699652.09760371</v>
      </c>
      <c r="L2" s="278">
        <v>0</v>
      </c>
      <c r="M2" s="278">
        <v>0</v>
      </c>
      <c r="N2" s="278">
        <v>0</v>
      </c>
      <c r="O2" s="278">
        <v>0</v>
      </c>
      <c r="P2" s="278">
        <v>0</v>
      </c>
      <c r="Q2" s="278">
        <v>0</v>
      </c>
      <c r="R2" s="278">
        <v>0</v>
      </c>
      <c r="S2" s="277">
        <v>70183750.785760403</v>
      </c>
      <c r="T2" s="277">
        <v>5439811631.4856472</v>
      </c>
    </row>
    <row r="3" spans="1:21" s="29" customFormat="1" ht="15" customHeight="1">
      <c r="A3" s="34">
        <v>44834</v>
      </c>
      <c r="B3" s="35" t="s">
        <v>497</v>
      </c>
      <c r="C3" s="35" t="s">
        <v>542</v>
      </c>
      <c r="D3" s="39" t="s">
        <v>287</v>
      </c>
      <c r="E3" s="39" t="s">
        <v>544</v>
      </c>
      <c r="F3" s="277">
        <v>3357293763.4684916</v>
      </c>
      <c r="G3" s="278">
        <v>0</v>
      </c>
      <c r="H3" s="277">
        <v>41972110.507629752</v>
      </c>
      <c r="I3" s="277">
        <v>11198197.012498906</v>
      </c>
      <c r="J3" s="277">
        <v>1774007748.6736636</v>
      </c>
      <c r="K3" s="277">
        <v>114699652.09760371</v>
      </c>
      <c r="L3" s="278">
        <v>0</v>
      </c>
      <c r="M3" s="278">
        <v>0</v>
      </c>
      <c r="N3" s="278">
        <v>0</v>
      </c>
      <c r="O3" s="278">
        <v>0</v>
      </c>
      <c r="P3" s="278">
        <v>0</v>
      </c>
      <c r="Q3" s="278">
        <v>0</v>
      </c>
      <c r="R3" s="278">
        <v>0</v>
      </c>
      <c r="S3" s="277">
        <v>70183750.785760403</v>
      </c>
      <c r="T3" s="277">
        <v>5369355222.5456486</v>
      </c>
      <c r="U3" s="40"/>
    </row>
    <row r="4" spans="1:21" s="29" customFormat="1" ht="15" customHeight="1">
      <c r="A4" s="34">
        <v>44834</v>
      </c>
      <c r="B4" s="35" t="s">
        <v>497</v>
      </c>
      <c r="C4" s="35" t="s">
        <v>499</v>
      </c>
      <c r="D4" s="39" t="s">
        <v>286</v>
      </c>
      <c r="E4" s="39" t="s">
        <v>545</v>
      </c>
      <c r="F4" s="277">
        <v>659505127.83980978</v>
      </c>
      <c r="G4" s="278">
        <v>0</v>
      </c>
      <c r="H4" s="277">
        <v>8244980.6469849506</v>
      </c>
      <c r="I4" s="277">
        <v>2199768.2873820341</v>
      </c>
      <c r="J4" s="277">
        <v>85189626.17691192</v>
      </c>
      <c r="K4" s="277">
        <v>22531542.977538366</v>
      </c>
      <c r="L4" s="278">
        <v>0</v>
      </c>
      <c r="M4" s="278">
        <v>0</v>
      </c>
      <c r="N4" s="278">
        <v>0</v>
      </c>
      <c r="O4" s="278">
        <v>0</v>
      </c>
      <c r="P4" s="278">
        <v>0</v>
      </c>
      <c r="Q4" s="278">
        <v>0</v>
      </c>
      <c r="R4" s="278">
        <v>0</v>
      </c>
      <c r="S4" s="277">
        <v>13786861.322025226</v>
      </c>
      <c r="T4" s="277">
        <v>791457907.25065219</v>
      </c>
    </row>
    <row r="5" spans="1:21" ht="15" customHeight="1">
      <c r="A5" s="34">
        <v>44834</v>
      </c>
      <c r="B5" s="35" t="s">
        <v>497</v>
      </c>
      <c r="C5" s="35" t="s">
        <v>499</v>
      </c>
      <c r="D5" s="39" t="s">
        <v>287</v>
      </c>
      <c r="E5" s="39" t="s">
        <v>545</v>
      </c>
      <c r="F5" s="277">
        <v>659505127.83980978</v>
      </c>
      <c r="G5" s="278">
        <v>0</v>
      </c>
      <c r="H5" s="277">
        <v>8244980.6469849506</v>
      </c>
      <c r="I5" s="277">
        <v>2199768.2873820341</v>
      </c>
      <c r="J5" s="277">
        <v>85189626.17691192</v>
      </c>
      <c r="K5" s="277">
        <v>22531542.977538366</v>
      </c>
      <c r="L5" s="278">
        <v>0</v>
      </c>
      <c r="M5" s="278">
        <v>0</v>
      </c>
      <c r="N5" s="278">
        <v>0</v>
      </c>
      <c r="O5" s="278">
        <v>0</v>
      </c>
      <c r="P5" s="278">
        <v>0</v>
      </c>
      <c r="Q5" s="278">
        <v>0</v>
      </c>
      <c r="R5" s="278">
        <v>0</v>
      </c>
      <c r="S5" s="277">
        <v>13786861.322025226</v>
      </c>
      <c r="T5" s="277">
        <v>791457907.25065219</v>
      </c>
    </row>
    <row r="6" spans="1:21" ht="15" customHeight="1">
      <c r="A6" s="34">
        <v>44834</v>
      </c>
      <c r="B6" s="35" t="s">
        <v>497</v>
      </c>
      <c r="C6" s="35" t="s">
        <v>543</v>
      </c>
      <c r="D6" s="39" t="s">
        <v>286</v>
      </c>
      <c r="E6" s="39" t="s">
        <v>546</v>
      </c>
      <c r="F6" s="277">
        <v>45195880.82732255</v>
      </c>
      <c r="G6" s="278">
        <v>0</v>
      </c>
      <c r="H6" s="277">
        <v>565028.45393375726</v>
      </c>
      <c r="I6" s="277">
        <v>150750.10211048811</v>
      </c>
      <c r="J6" s="277">
        <v>5838044.3606665423</v>
      </c>
      <c r="K6" s="277">
        <v>1544086.4494928806</v>
      </c>
      <c r="L6" s="278">
        <v>0</v>
      </c>
      <c r="M6" s="278">
        <v>0</v>
      </c>
      <c r="N6" s="278">
        <v>0</v>
      </c>
      <c r="O6" s="278">
        <v>0</v>
      </c>
      <c r="P6" s="278">
        <v>0</v>
      </c>
      <c r="Q6" s="278">
        <v>0</v>
      </c>
      <c r="R6" s="278">
        <v>0</v>
      </c>
      <c r="S6" s="277">
        <v>944813.48967528378</v>
      </c>
      <c r="T6" s="277">
        <v>54238603.683201507</v>
      </c>
    </row>
    <row r="7" spans="1:21" ht="15" customHeight="1">
      <c r="A7" s="34">
        <v>44834</v>
      </c>
      <c r="B7" s="35" t="s">
        <v>497</v>
      </c>
      <c r="C7" s="35" t="s">
        <v>543</v>
      </c>
      <c r="D7" s="39" t="s">
        <v>287</v>
      </c>
      <c r="E7" s="39" t="s">
        <v>546</v>
      </c>
      <c r="F7" s="277">
        <v>45195880.82732255</v>
      </c>
      <c r="G7" s="278">
        <v>0</v>
      </c>
      <c r="H7" s="277">
        <v>565028.45393375726</v>
      </c>
      <c r="I7" s="277">
        <v>150750.10211048811</v>
      </c>
      <c r="J7" s="277">
        <v>5838044.3606665423</v>
      </c>
      <c r="K7" s="277">
        <v>1544086.4494928806</v>
      </c>
      <c r="L7" s="278">
        <v>0</v>
      </c>
      <c r="M7" s="278">
        <v>0</v>
      </c>
      <c r="N7" s="278">
        <v>0</v>
      </c>
      <c r="O7" s="278">
        <v>0</v>
      </c>
      <c r="P7" s="278">
        <v>0</v>
      </c>
      <c r="Q7" s="278">
        <v>0</v>
      </c>
      <c r="R7" s="278">
        <v>0</v>
      </c>
      <c r="S7" s="277">
        <v>944813.48967528378</v>
      </c>
      <c r="T7" s="277">
        <v>54238603.683201507</v>
      </c>
    </row>
    <row r="8" spans="1:21">
      <c r="A8" s="34"/>
    </row>
    <row r="9" spans="1:21">
      <c r="F9" s="66"/>
      <c r="G9" s="66"/>
      <c r="H9" s="66"/>
      <c r="I9" s="66"/>
      <c r="J9" s="66"/>
      <c r="K9" s="66"/>
      <c r="L9" s="66"/>
      <c r="M9" s="66"/>
      <c r="N9" s="66"/>
      <c r="O9" s="66"/>
      <c r="P9" s="66"/>
      <c r="Q9" s="66"/>
      <c r="R9" s="66"/>
      <c r="S9" s="66"/>
      <c r="T9" s="66"/>
    </row>
    <row r="10" spans="1:21">
      <c r="F10" s="66"/>
      <c r="G10" s="66"/>
      <c r="H10" s="66"/>
      <c r="I10" s="66"/>
      <c r="J10" s="66"/>
      <c r="K10" s="66"/>
      <c r="L10" s="66"/>
      <c r="M10" s="66"/>
      <c r="N10" s="66"/>
      <c r="O10" s="66"/>
      <c r="P10" s="66"/>
      <c r="Q10" s="66"/>
      <c r="R10" s="66"/>
      <c r="S10" s="66"/>
      <c r="T10" s="66"/>
    </row>
    <row r="11" spans="1:21">
      <c r="F11" s="66"/>
      <c r="G11" s="66"/>
      <c r="H11" s="66"/>
      <c r="I11" s="66"/>
      <c r="J11" s="66"/>
      <c r="K11" s="66"/>
      <c r="L11" s="66"/>
      <c r="M11" s="66"/>
      <c r="N11" s="66"/>
      <c r="O11" s="66"/>
      <c r="P11" s="66"/>
      <c r="Q11" s="66"/>
      <c r="R11" s="66"/>
      <c r="S11" s="66"/>
      <c r="T11" s="66"/>
    </row>
    <row r="12" spans="1:21">
      <c r="F12" s="66"/>
      <c r="G12" s="66"/>
      <c r="H12" s="66"/>
      <c r="I12" s="66"/>
      <c r="J12" s="66"/>
      <c r="K12" s="66"/>
      <c r="L12" s="66"/>
      <c r="M12" s="66"/>
      <c r="N12" s="66"/>
      <c r="O12" s="66"/>
      <c r="P12" s="66"/>
      <c r="Q12" s="66"/>
      <c r="R12" s="66"/>
      <c r="S12" s="66"/>
      <c r="T12" s="66"/>
    </row>
    <row r="13" spans="1:21">
      <c r="F13" s="66"/>
      <c r="G13" s="66"/>
      <c r="H13" s="66"/>
      <c r="I13" s="66"/>
      <c r="J13" s="66"/>
      <c r="K13" s="66"/>
      <c r="L13" s="66"/>
      <c r="M13" s="66"/>
      <c r="N13" s="66"/>
      <c r="O13" s="66"/>
      <c r="P13" s="66"/>
      <c r="Q13" s="66"/>
      <c r="R13" s="66"/>
      <c r="S13" s="66"/>
      <c r="T13" s="66"/>
    </row>
    <row r="14" spans="1:21">
      <c r="F14" s="66"/>
      <c r="G14" s="66"/>
      <c r="H14" s="66"/>
      <c r="I14" s="66"/>
      <c r="J14" s="66"/>
      <c r="K14" s="66"/>
      <c r="L14" s="66"/>
      <c r="M14" s="66"/>
      <c r="N14" s="66"/>
      <c r="O14" s="66"/>
      <c r="P14" s="66"/>
      <c r="Q14" s="66"/>
      <c r="R14" s="66"/>
      <c r="S14" s="66"/>
      <c r="T14" s="66"/>
    </row>
    <row r="15" spans="1:21">
      <c r="F15" s="66"/>
      <c r="G15" s="66"/>
      <c r="H15" s="66"/>
      <c r="I15" s="66"/>
      <c r="J15" s="66"/>
      <c r="K15" s="66"/>
      <c r="L15" s="66"/>
      <c r="M15" s="66"/>
      <c r="N15" s="66"/>
      <c r="O15" s="66"/>
      <c r="P15" s="66"/>
      <c r="Q15" s="66"/>
      <c r="R15" s="66"/>
      <c r="S15" s="66"/>
      <c r="T15" s="66"/>
    </row>
    <row r="16" spans="1:21">
      <c r="F16" s="66"/>
      <c r="G16" s="66"/>
      <c r="H16" s="66"/>
      <c r="I16" s="66"/>
      <c r="J16" s="66"/>
      <c r="K16" s="66"/>
      <c r="L16" s="66"/>
      <c r="M16" s="66"/>
      <c r="N16" s="66"/>
      <c r="O16" s="66"/>
      <c r="P16" s="66"/>
      <c r="Q16" s="66"/>
      <c r="R16" s="66"/>
      <c r="S16" s="66"/>
      <c r="T16" s="66"/>
    </row>
    <row r="17" spans="6:20">
      <c r="F17" s="66"/>
      <c r="G17" s="66"/>
      <c r="H17" s="66"/>
      <c r="I17" s="66"/>
      <c r="J17" s="66"/>
      <c r="K17" s="66"/>
      <c r="L17" s="66"/>
      <c r="M17" s="66"/>
      <c r="N17" s="66"/>
      <c r="O17" s="66"/>
      <c r="P17" s="66"/>
      <c r="Q17" s="66"/>
      <c r="R17" s="66"/>
      <c r="S17" s="66"/>
      <c r="T17" s="66"/>
    </row>
    <row r="18" spans="6:20">
      <c r="F18" s="66"/>
      <c r="G18" s="66"/>
      <c r="H18" s="66"/>
      <c r="I18" s="66"/>
      <c r="J18" s="66"/>
      <c r="K18" s="66"/>
      <c r="L18" s="66"/>
      <c r="M18" s="66"/>
      <c r="N18" s="66"/>
      <c r="O18" s="66"/>
      <c r="P18" s="66"/>
      <c r="Q18" s="66"/>
      <c r="R18" s="66"/>
      <c r="S18" s="66"/>
      <c r="T18" s="66"/>
    </row>
    <row r="19" spans="6:20">
      <c r="F19" s="66"/>
      <c r="G19" s="66"/>
      <c r="H19" s="66"/>
      <c r="I19" s="66"/>
      <c r="J19" s="66"/>
      <c r="K19" s="66"/>
      <c r="L19" s="66"/>
      <c r="M19" s="66"/>
      <c r="N19" s="66"/>
      <c r="O19" s="66"/>
      <c r="P19" s="66"/>
      <c r="Q19" s="66"/>
      <c r="R19" s="66"/>
      <c r="S19" s="66"/>
      <c r="T19" s="66"/>
    </row>
    <row r="20" spans="6:20">
      <c r="F20" s="66"/>
    </row>
  </sheetData>
  <customSheetViews>
    <customSheetView guid="{554124E1-56DE-415D-BD5B-D93BD8BEA5C0}">
      <selection activeCell="M23" sqref="G21:M23"/>
      <pageMargins left="0.7" right="0.7" top="0.75" bottom="0.75" header="0.3" footer="0.3"/>
      <pageSetup orientation="portrait" r:id="rId1"/>
    </customSheetView>
    <customSheetView guid="{3D97F872-2DE0-4E00-B676-66C7A2679D52}">
      <selection activeCell="A4" sqref="A4"/>
      <pageMargins left="0.7" right="0.7" top="0.75" bottom="0.75" header="0.3" footer="0.3"/>
      <pageSetup orientation="portrait" r:id="rId2"/>
    </customSheetView>
  </customSheetViews>
  <conditionalFormatting sqref="F14:T19">
    <cfRule type="cellIs" dxfId="1" priority="1" operator="equal">
      <formula>TRUE</formula>
    </cfRule>
  </conditionalFormatting>
  <pageMargins left="0.7" right="0.7" top="0.75" bottom="0.75" header="0.3" footer="0.3"/>
  <pageSetup orientation="portrait" r:id="rId3"/>
  <headerFooter>
    <oddFooter>&amp;C&amp;1#&amp;"Calibri"&amp;12&amp;K000000Nasdaq - Internal Use: Distribution limited to Nasdaq personnel and authorized third parties subject to confidentiality obligations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J20"/>
  <sheetViews>
    <sheetView zoomScaleNormal="100" workbookViewId="0">
      <selection activeCell="F19" sqref="F19"/>
    </sheetView>
  </sheetViews>
  <sheetFormatPr defaultColWidth="9.28515625" defaultRowHeight="15"/>
  <cols>
    <col min="1" max="1" width="10.5703125" style="21" bestFit="1" customWidth="1"/>
    <col min="2" max="2" width="19.5703125" style="41" customWidth="1"/>
    <col min="3" max="3" width="18.42578125" style="41" bestFit="1" customWidth="1"/>
    <col min="4" max="4" width="31.5703125" style="21" bestFit="1" customWidth="1"/>
    <col min="5" max="5" width="8.42578125" style="21" bestFit="1" customWidth="1"/>
    <col min="6" max="6" width="16.5703125" style="21" bestFit="1" customWidth="1"/>
    <col min="7" max="7" width="14" style="21" bestFit="1" customWidth="1"/>
    <col min="8" max="8" width="16.5703125" style="21" bestFit="1" customWidth="1"/>
    <col min="9" max="9" width="14" style="21" bestFit="1" customWidth="1"/>
    <col min="10" max="10" width="9.28515625" style="21"/>
    <col min="11" max="11" width="10.7109375" style="21" bestFit="1" customWidth="1"/>
    <col min="12" max="12" width="8.7109375" style="21" bestFit="1" customWidth="1"/>
    <col min="13" max="14" width="12.42578125" style="21" bestFit="1" customWidth="1"/>
    <col min="15" max="16" width="8.5703125" style="21" bestFit="1" customWidth="1"/>
    <col min="17" max="17" width="10.7109375" style="21" bestFit="1" customWidth="1"/>
    <col min="18" max="18" width="8.7109375" style="21" bestFit="1" customWidth="1"/>
    <col min="19" max="16384" width="9.28515625" style="21"/>
  </cols>
  <sheetData>
    <row r="1" spans="1:10">
      <c r="A1" s="21" t="s">
        <v>232</v>
      </c>
      <c r="B1" s="42" t="s">
        <v>496</v>
      </c>
      <c r="C1" s="42" t="s">
        <v>513</v>
      </c>
      <c r="D1" s="21" t="s">
        <v>256</v>
      </c>
      <c r="E1" s="21" t="s">
        <v>336</v>
      </c>
      <c r="F1" s="22" t="s">
        <v>34</v>
      </c>
      <c r="G1" s="22" t="s">
        <v>37</v>
      </c>
      <c r="H1" s="22" t="s">
        <v>38</v>
      </c>
      <c r="I1" s="21" t="s">
        <v>41</v>
      </c>
    </row>
    <row r="2" spans="1:10">
      <c r="A2" s="34">
        <v>44834</v>
      </c>
      <c r="B2" s="35" t="s">
        <v>497</v>
      </c>
      <c r="C2" s="35" t="s">
        <v>542</v>
      </c>
      <c r="D2" s="38" t="s">
        <v>304</v>
      </c>
      <c r="E2" s="39" t="s">
        <v>544</v>
      </c>
      <c r="F2" s="279">
        <v>2444321354.2529998</v>
      </c>
      <c r="G2" s="279">
        <v>51594260.104999997</v>
      </c>
      <c r="H2" s="279">
        <v>3675240838.3899999</v>
      </c>
      <c r="I2" s="279">
        <v>51594260.104999997</v>
      </c>
      <c r="J2" s="64"/>
    </row>
    <row r="3" spans="1:10">
      <c r="A3" s="34">
        <v>44834</v>
      </c>
      <c r="B3" s="35" t="s">
        <v>497</v>
      </c>
      <c r="C3" s="35" t="s">
        <v>542</v>
      </c>
      <c r="D3" s="38" t="s">
        <v>268</v>
      </c>
      <c r="E3" s="39" t="s">
        <v>544</v>
      </c>
      <c r="F3" s="279">
        <v>1835594964</v>
      </c>
      <c r="G3" s="279">
        <v>3464615.0307164444</v>
      </c>
      <c r="H3" s="279">
        <v>2643094547</v>
      </c>
      <c r="I3" s="279">
        <v>3492440.6619799365</v>
      </c>
      <c r="J3" s="64"/>
    </row>
    <row r="4" spans="1:10">
      <c r="A4" s="34">
        <v>44834</v>
      </c>
      <c r="B4" s="35" t="s">
        <v>497</v>
      </c>
      <c r="C4" s="35" t="s">
        <v>499</v>
      </c>
      <c r="D4" s="38" t="s">
        <v>304</v>
      </c>
      <c r="E4" s="39" t="s">
        <v>545</v>
      </c>
      <c r="F4" s="279">
        <v>497858073.54000002</v>
      </c>
      <c r="G4" s="279">
        <v>107674571.04116</v>
      </c>
      <c r="H4" s="279">
        <v>645636409.53999996</v>
      </c>
      <c r="I4" s="279">
        <v>152631685.463276</v>
      </c>
      <c r="J4" s="64"/>
    </row>
    <row r="5" spans="1:10">
      <c r="A5" s="34">
        <v>44834</v>
      </c>
      <c r="B5" s="35" t="s">
        <v>497</v>
      </c>
      <c r="C5" s="35" t="s">
        <v>499</v>
      </c>
      <c r="D5" s="38" t="s">
        <v>268</v>
      </c>
      <c r="E5" s="39" t="s">
        <v>545</v>
      </c>
      <c r="F5" s="279">
        <v>195486254</v>
      </c>
      <c r="G5" s="279">
        <v>9732365.4791800007</v>
      </c>
      <c r="H5" s="279">
        <v>227808376</v>
      </c>
      <c r="I5" s="279">
        <v>12542955.865109</v>
      </c>
      <c r="J5" s="64"/>
    </row>
    <row r="6" spans="1:10">
      <c r="A6" s="34">
        <v>44834</v>
      </c>
      <c r="B6" s="35" t="s">
        <v>497</v>
      </c>
      <c r="C6" s="35" t="s">
        <v>543</v>
      </c>
      <c r="D6" s="38" t="s">
        <v>304</v>
      </c>
      <c r="E6" s="39" t="s">
        <v>546</v>
      </c>
      <c r="F6" s="279">
        <v>40942065.189300001</v>
      </c>
      <c r="G6" s="279">
        <v>430008.65893999999</v>
      </c>
      <c r="H6" s="279">
        <v>43350965.189300001</v>
      </c>
      <c r="I6" s="279">
        <v>430008.65893999999</v>
      </c>
      <c r="J6" s="64"/>
    </row>
    <row r="7" spans="1:10">
      <c r="A7" s="34">
        <v>44834</v>
      </c>
      <c r="B7" s="35" t="s">
        <v>497</v>
      </c>
      <c r="C7" s="35" t="s">
        <v>543</v>
      </c>
      <c r="D7" s="38" t="s">
        <v>268</v>
      </c>
      <c r="E7" s="39" t="s">
        <v>546</v>
      </c>
      <c r="F7" s="279">
        <v>16889114.376400001</v>
      </c>
      <c r="G7" s="279">
        <v>430008.65893999999</v>
      </c>
      <c r="H7" s="279">
        <v>21657564.664900001</v>
      </c>
      <c r="I7" s="279">
        <v>430008.65893999999</v>
      </c>
      <c r="J7" s="64"/>
    </row>
    <row r="8" spans="1:10">
      <c r="F8" s="65"/>
      <c r="G8" s="65"/>
      <c r="H8" s="65"/>
      <c r="I8" s="65"/>
      <c r="J8" s="64"/>
    </row>
    <row r="9" spans="1:10">
      <c r="F9" s="64"/>
      <c r="G9" s="64"/>
      <c r="H9" s="64"/>
      <c r="I9" s="64"/>
      <c r="J9" s="64"/>
    </row>
    <row r="10" spans="1:10">
      <c r="F10" s="64"/>
      <c r="G10" s="64"/>
      <c r="H10" s="64"/>
      <c r="I10" s="64"/>
      <c r="J10" s="64"/>
    </row>
    <row r="11" spans="1:10">
      <c r="F11" s="64"/>
      <c r="G11" s="64"/>
      <c r="H11" s="64"/>
      <c r="I11" s="64"/>
      <c r="J11" s="64"/>
    </row>
    <row r="12" spans="1:10">
      <c r="F12" s="64"/>
      <c r="G12" s="64"/>
      <c r="H12" s="64"/>
      <c r="I12" s="64"/>
      <c r="J12" s="64"/>
    </row>
    <row r="13" spans="1:10">
      <c r="F13" s="64"/>
      <c r="G13" s="64"/>
      <c r="H13" s="64"/>
      <c r="I13" s="64"/>
      <c r="J13" s="64"/>
    </row>
    <row r="14" spans="1:10">
      <c r="F14" s="64"/>
      <c r="G14" s="64"/>
      <c r="H14" s="64"/>
      <c r="I14" s="64"/>
      <c r="J14" s="64"/>
    </row>
    <row r="15" spans="1:10">
      <c r="F15" s="64"/>
      <c r="G15" s="64"/>
      <c r="H15" s="64"/>
      <c r="I15" s="64"/>
      <c r="J15" s="64"/>
    </row>
    <row r="16" spans="1:10">
      <c r="F16" s="64"/>
      <c r="G16" s="64"/>
      <c r="H16" s="64"/>
      <c r="I16" s="64"/>
    </row>
    <row r="17" spans="6:9">
      <c r="F17" s="64"/>
      <c r="G17" s="64"/>
      <c r="H17" s="64"/>
      <c r="I17" s="64"/>
    </row>
    <row r="18" spans="6:9">
      <c r="F18" s="64"/>
      <c r="G18" s="64"/>
      <c r="H18" s="64"/>
      <c r="I18" s="64"/>
    </row>
    <row r="19" spans="6:9">
      <c r="F19" s="64"/>
      <c r="G19" s="64"/>
      <c r="H19" s="64"/>
      <c r="I19" s="64"/>
    </row>
    <row r="20" spans="6:9">
      <c r="F20" s="64"/>
      <c r="G20" s="64"/>
      <c r="H20" s="64"/>
      <c r="I20" s="64"/>
    </row>
  </sheetData>
  <customSheetViews>
    <customSheetView guid="{554124E1-56DE-415D-BD5B-D93BD8BEA5C0}">
      <selection activeCell="B6" sqref="B6"/>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scale="61" orientation="portrait" r:id="rId1"/>
  <headerFooter>
    <oddFooter>&amp;C&amp;1#&amp;"Calibri"&amp;12&amp;K000000Nasdaq - Internal Use: Distribution limited to Nasdaq personnel and authorized third parties subject to confidentiality obligations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G4"/>
  <sheetViews>
    <sheetView zoomScale="80" zoomScaleNormal="80" workbookViewId="0">
      <selection activeCell="H23" sqref="H23"/>
    </sheetView>
  </sheetViews>
  <sheetFormatPr defaultColWidth="9.28515625" defaultRowHeight="15"/>
  <cols>
    <col min="1" max="1" width="11.5703125" style="21" bestFit="1" customWidth="1"/>
    <col min="2" max="2" width="16.5703125" style="41" customWidth="1"/>
    <col min="3" max="3" width="24.28515625" style="41" customWidth="1"/>
    <col min="4" max="4" width="16.5703125" style="21" customWidth="1"/>
    <col min="5" max="5" width="11.5703125" style="21" customWidth="1"/>
    <col min="6" max="6" width="14" style="21" customWidth="1"/>
    <col min="7" max="7" width="14.42578125" style="21" customWidth="1"/>
    <col min="8" max="16384" width="9.28515625" style="21"/>
  </cols>
  <sheetData>
    <row r="1" spans="1:7">
      <c r="A1" s="21" t="s">
        <v>232</v>
      </c>
      <c r="B1" s="42" t="s">
        <v>496</v>
      </c>
      <c r="C1" s="42" t="s">
        <v>513</v>
      </c>
      <c r="D1" s="21" t="s">
        <v>256</v>
      </c>
      <c r="E1" s="21" t="s">
        <v>336</v>
      </c>
      <c r="F1" s="21" t="s">
        <v>36</v>
      </c>
      <c r="G1" s="21" t="s">
        <v>40</v>
      </c>
    </row>
    <row r="2" spans="1:7">
      <c r="A2" s="34">
        <v>44834</v>
      </c>
      <c r="B2" s="35" t="s">
        <v>497</v>
      </c>
      <c r="C2" s="35" t="s">
        <v>542</v>
      </c>
      <c r="D2" s="35" t="s">
        <v>338</v>
      </c>
      <c r="E2" s="39" t="s">
        <v>544</v>
      </c>
      <c r="F2" s="280">
        <v>0</v>
      </c>
      <c r="G2" s="280">
        <v>0</v>
      </c>
    </row>
    <row r="3" spans="1:7">
      <c r="A3" s="34">
        <v>44834</v>
      </c>
      <c r="B3" s="35" t="s">
        <v>497</v>
      </c>
      <c r="C3" s="35" t="s">
        <v>499</v>
      </c>
      <c r="D3" s="35" t="s">
        <v>338</v>
      </c>
      <c r="E3" s="39" t="s">
        <v>545</v>
      </c>
      <c r="F3" s="280">
        <v>24858073.540000021</v>
      </c>
      <c r="G3" s="280">
        <v>142636409.53999996</v>
      </c>
    </row>
    <row r="4" spans="1:7">
      <c r="A4" s="34">
        <v>44834</v>
      </c>
      <c r="B4" s="35" t="s">
        <v>497</v>
      </c>
      <c r="C4" s="35" t="s">
        <v>543</v>
      </c>
      <c r="D4" s="35" t="s">
        <v>338</v>
      </c>
      <c r="E4" s="39" t="s">
        <v>546</v>
      </c>
      <c r="F4" s="280">
        <v>0</v>
      </c>
      <c r="G4" s="280">
        <v>0</v>
      </c>
    </row>
  </sheetData>
  <customSheetViews>
    <customSheetView guid="{554124E1-56DE-415D-BD5B-D93BD8BEA5C0}">
      <selection activeCell="B5" sqref="B5"/>
      <pageMargins left="0.7" right="0.7" top="0.75" bottom="0.75" header="0.3" footer="0.3"/>
    </customSheetView>
    <customSheetView guid="{3D97F872-2DE0-4E00-B676-66C7A2679D52}">
      <selection activeCell="G14" sqref="G14"/>
      <pageMargins left="0.7" right="0.7" top="0.75" bottom="0.75" header="0.3" footer="0.3"/>
    </customSheetView>
  </customSheetViews>
  <pageMargins left="0.7" right="0.7" top="0.75" bottom="0.75" header="0.3" footer="0.3"/>
  <pageSetup paperSize="9" scale="80" orientation="portrait" r:id="rId1"/>
  <headerFooter>
    <oddFooter>&amp;C&amp;1#&amp;"Calibri"&amp;12&amp;K000000Nasdaq - Internal Use: Distribution limited to Nasdaq personnel and authorized third parties subject to confidentiality obligations</oddFooter>
  </headerFooter>
</worksheet>
</file>

<file path=docMetadata/LabelInfo.xml><?xml version="1.0" encoding="utf-8"?>
<clbl:labelList xmlns:clbl="http://schemas.microsoft.com/office/2020/mipLabelMetadata">
  <clbl:label id="{fe63fdbc-9223-49ac-a12c-b8ae101f8b2d}" enabled="1" method="Standard" siteId="{d0b75e95-684a-45e3-8d2d-53fa2a6a513f}"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Table of content</vt:lpstr>
      <vt:lpstr>Guide</vt:lpstr>
      <vt:lpstr>QualitativeNotes</vt:lpstr>
      <vt:lpstr>Revisions</vt:lpstr>
      <vt:lpstr>Nasdaq_ConsolidatedDataFile</vt:lpstr>
      <vt:lpstr>AggregatedDataFile</vt:lpstr>
      <vt:lpstr>Nasdaq_DataFile_4_3_2022_Q3</vt:lpstr>
      <vt:lpstr>Nasdaq_DataFile_4_4a_2022_Q3</vt:lpstr>
      <vt:lpstr>Nasdaq_DataFile_4_4b_2022_Q3</vt:lpstr>
      <vt:lpstr>Nasdaq_DataFile_6_1_2022_Q3</vt:lpstr>
      <vt:lpstr>Nasdaq_DataFile_6.2_2022_Q3</vt:lpstr>
      <vt:lpstr>Nasdaq_DataFile_7_1_2022_Q3</vt:lpstr>
      <vt:lpstr>Nasdaq_DataFile_7_3_2022_Q3</vt:lpstr>
      <vt:lpstr>Nasdaq_DataFile_7_3a_2022_Q3</vt:lpstr>
      <vt:lpstr>Nasdaq_DataFile_7_3b_2022_Q3</vt:lpstr>
      <vt:lpstr>Nasdaq_DataFile_16_2_2022_Q3</vt:lpstr>
      <vt:lpstr>Nasdaq_DataFile_16_3_2022_Q3</vt:lpstr>
      <vt:lpstr>Nasdaq_DataFile_17_3_2022_Q3</vt:lpstr>
      <vt:lpstr>Nasdaq_DataFile_18_2_2022_Q3</vt:lpstr>
      <vt:lpstr>Nasdaq_DataFile_20a_2022_Q3</vt:lpstr>
      <vt:lpstr>Nasdaq_DataFile_20b_2022_Q3</vt:lpstr>
      <vt:lpstr>Nasdaq_DataFile_23_2022_Q3</vt:lpstr>
      <vt:lpstr>Nasdaq_DataFile_23_3_2022_Q3</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Simona Pakėnaitė</cp:lastModifiedBy>
  <cp:lastPrinted>2016-03-11T10:28:24Z</cp:lastPrinted>
  <dcterms:created xsi:type="dcterms:W3CDTF">2015-06-03T14:29:32Z</dcterms:created>
  <dcterms:modified xsi:type="dcterms:W3CDTF">2024-08-21T13:37:56Z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fe63fdbc-9223-49ac-a12c-b8ae101f8b2d_Enabled">
    <vt:lpwstr>true</vt:lpwstr>
  </property>
  <property fmtid="{D5CDD505-2E9C-101B-9397-08002B2CF9AE}" pid="5" name="MSIP_Label_fe63fdbc-9223-49ac-a12c-b8ae101f8b2d_SetDate">
    <vt:lpwstr>2022-08-02T15:14:12Z</vt:lpwstr>
  </property>
  <property fmtid="{D5CDD505-2E9C-101B-9397-08002B2CF9AE}" pid="6" name="MSIP_Label_fe63fdbc-9223-49ac-a12c-b8ae101f8b2d_Method">
    <vt:lpwstr>Standard</vt:lpwstr>
  </property>
  <property fmtid="{D5CDD505-2E9C-101B-9397-08002B2CF9AE}" pid="7" name="MSIP_Label_fe63fdbc-9223-49ac-a12c-b8ae101f8b2d_Name">
    <vt:lpwstr>Nasdaq Communication​</vt:lpwstr>
  </property>
  <property fmtid="{D5CDD505-2E9C-101B-9397-08002B2CF9AE}" pid="8" name="MSIP_Label_fe63fdbc-9223-49ac-a12c-b8ae101f8b2d_SiteId">
    <vt:lpwstr>d0b75e95-684a-45e3-8d2d-53fa2a6a513f</vt:lpwstr>
  </property>
  <property fmtid="{D5CDD505-2E9C-101B-9397-08002B2CF9AE}" pid="9" name="MSIP_Label_fe63fdbc-9223-49ac-a12c-b8ae101f8b2d_ActionId">
    <vt:lpwstr>6489d564-e540-4e42-a8dd-244e8b10b3af</vt:lpwstr>
  </property>
  <property fmtid="{D5CDD505-2E9C-101B-9397-08002B2CF9AE}" pid="10" name="MSIP_Label_fe63fdbc-9223-49ac-a12c-b8ae101f8b2d_ContentBits">
    <vt:lpwstr>2</vt:lpwstr>
  </property>
</Properties>
</file>